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https://fleetforum1.sharepoint.com/sites/files/Shared Documents/Consultancy projects/ICRC/Waste Management 2021/Final Deliverables/QSE Assessment/"/>
    </mc:Choice>
  </mc:AlternateContent>
  <xr:revisionPtr revIDLastSave="10" documentId="13_ncr:1_{0EA50C15-769F-2C42-8A4D-9E94A582BBA4}" xr6:coauthVersionLast="47" xr6:coauthVersionMax="47" xr10:uidLastSave="{A4524E4B-E5B7-AE40-AE68-6AFDA69FB1C1}"/>
  <bookViews>
    <workbookView xWindow="0" yWindow="500" windowWidth="25600" windowHeight="14580" activeTab="2" xr2:uid="{E9A8403B-C0DF-4473-97B5-1B778D195CC6}"/>
  </bookViews>
  <sheets>
    <sheet name="CAF Fleet waste " sheetId="2" r:id="rId1"/>
    <sheet name="Corrective action plan" sheetId="3" r:id="rId2"/>
    <sheet name="Questions and answers" sheetId="1" r:id="rId3"/>
  </sheets>
  <externalReferences>
    <externalReference r:id="rId4"/>
  </externalReferences>
  <definedNames>
    <definedName name="_xlnm._FilterDatabase" localSheetId="2" hidden="1">'Questions and answers'!$A$1:$C$29</definedName>
    <definedName name="_xlnm.Print_Area" localSheetId="0">'CAF Fleet waste '!$A$1:$P$245</definedName>
    <definedName name="_xlnm.Print_Area" localSheetId="1">'Corrective action plan'!$A$1:$O$57</definedName>
    <definedName name="_xlnm.Print_Titles" localSheetId="1">'Corrective action plan'!$1:$8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8" i="2" l="1"/>
  <c r="Q147" i="2"/>
  <c r="Q146" i="2"/>
  <c r="Q145" i="2"/>
  <c r="Q144" i="2"/>
  <c r="Q143" i="2"/>
  <c r="Q142" i="2"/>
  <c r="Q141" i="2"/>
  <c r="Q140" i="2"/>
  <c r="Q139" i="2"/>
  <c r="A29" i="1"/>
  <c r="A27" i="1"/>
  <c r="A24" i="1"/>
  <c r="A23" i="1"/>
  <c r="A21" i="1"/>
  <c r="A20" i="1"/>
  <c r="A19" i="1"/>
  <c r="A18" i="1"/>
  <c r="A17" i="1"/>
  <c r="A16" i="1"/>
  <c r="A14" i="1"/>
  <c r="A13" i="1"/>
  <c r="A12" i="1"/>
  <c r="A10" i="1"/>
  <c r="A9" i="1"/>
  <c r="A6" i="1"/>
  <c r="A5" i="1"/>
  <c r="A4" i="1"/>
  <c r="A3" i="1"/>
  <c r="A2" i="1"/>
  <c r="P1" i="2"/>
  <c r="Q76" i="2"/>
  <c r="Q77" i="2"/>
  <c r="Q78" i="2"/>
  <c r="Q79" i="2"/>
  <c r="Q80" i="2"/>
  <c r="Q81" i="2"/>
  <c r="Q83" i="2"/>
  <c r="Q84" i="2"/>
  <c r="Q85" i="2"/>
  <c r="Q86" i="2"/>
  <c r="Q88" i="2"/>
  <c r="Q89" i="2"/>
  <c r="Q90" i="2"/>
  <c r="Q91" i="2"/>
  <c r="Q92" i="2"/>
  <c r="Q93" i="2"/>
  <c r="Q95" i="2"/>
  <c r="Q96" i="2"/>
  <c r="Q97" i="2"/>
  <c r="Q99" i="2"/>
  <c r="Q100" i="2"/>
  <c r="Q101" i="2"/>
  <c r="Q102" i="2"/>
  <c r="Q103" i="2"/>
  <c r="Q104" i="2"/>
  <c r="Q109" i="2"/>
  <c r="Q110" i="2"/>
  <c r="Q111" i="2"/>
  <c r="Q112" i="2"/>
  <c r="Q114" i="2"/>
  <c r="Q115" i="2"/>
  <c r="Q116" i="2"/>
  <c r="Q117" i="2"/>
  <c r="Q118" i="2"/>
  <c r="Q120" i="2"/>
  <c r="Q121" i="2"/>
  <c r="Q122" i="2"/>
  <c r="Q123" i="2"/>
  <c r="Q124" i="2"/>
  <c r="Q125" i="2"/>
  <c r="Q126" i="2"/>
  <c r="Q127" i="2"/>
  <c r="Q131" i="2"/>
  <c r="Q132" i="2"/>
  <c r="Q133" i="2"/>
  <c r="Q134" i="2"/>
  <c r="Q135" i="2"/>
  <c r="Q136" i="2"/>
  <c r="Q137" i="2"/>
  <c r="Q138" i="2"/>
  <c r="U151" i="2"/>
  <c r="R153" i="2" s="1"/>
  <c r="AD151" i="2"/>
  <c r="AM151" i="2"/>
  <c r="Q153" i="2" l="1"/>
  <c r="Q154" i="2" s="1"/>
  <c r="AI153" i="2"/>
  <c r="Z153" i="2"/>
  <c r="Z154" i="2" s="1"/>
  <c r="AI154" i="2"/>
  <c r="AJ153" i="2"/>
  <c r="AJ154" i="2" s="1"/>
  <c r="R154" i="2"/>
  <c r="O152" i="2"/>
  <c r="AA153" i="2"/>
  <c r="AA154" i="2" s="1"/>
  <c r="J152" i="2" l="1"/>
  <c r="E1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Stephane Huot-Marchand</author>
    <author>Rose van Steijn</author>
  </authors>
  <commentList>
    <comment ref="A5" authorId="0" shapeId="0" xr:uid="{1DBAF293-E98A-4A6D-8FA8-2C2981427FC2}">
      <text>
        <r>
          <rPr>
            <b/>
            <sz val="9"/>
            <color indexed="81"/>
            <rFont val="Tahoma"/>
            <family val="2"/>
          </rPr>
          <t>Stephane Huot-Marchand:</t>
        </r>
        <r>
          <rPr>
            <sz val="9"/>
            <color indexed="81"/>
            <rFont val="Tahoma"/>
            <family val="2"/>
          </rPr>
          <t xml:space="preserve">
Date + redactor initials.
E.g. 13042017SHUO</t>
        </r>
      </text>
    </comment>
    <comment ref="A26" authorId="1" shapeId="0" xr:uid="{DEB3DA79-526D-7E4D-A8D1-746BF7E455AA}">
      <text>
        <r>
          <rPr>
            <b/>
            <sz val="10"/>
            <color rgb="FF000000"/>
            <rFont val="Tahoma"/>
            <family val="2"/>
          </rPr>
          <t>Rose van Steijn:</t>
        </r>
        <r>
          <rPr>
            <sz val="10"/>
            <color rgb="FF000000"/>
            <rFont val="Tahoma"/>
            <family val="2"/>
          </rPr>
          <t xml:space="preserve">
</t>
        </r>
        <r>
          <rPr>
            <sz val="10"/>
            <color rgb="FF000000"/>
            <rFont val="Tahoma"/>
            <family val="2"/>
          </rPr>
          <t xml:space="preserve">Forquestions related to specific waste catergories, see Tab: Questions
</t>
        </r>
      </text>
    </comment>
    <comment ref="A154" authorId="0" shapeId="0" xr:uid="{D4442680-1F28-42F4-B51E-690406479EF1}">
      <text>
        <r>
          <rPr>
            <b/>
            <sz val="9"/>
            <color indexed="81"/>
            <rFont val="Tahoma"/>
            <family val="2"/>
          </rPr>
          <t>Stephane Huot-Marchand:</t>
        </r>
        <r>
          <rPr>
            <sz val="9"/>
            <color indexed="81"/>
            <rFont val="Tahoma"/>
            <family val="2"/>
          </rPr>
          <t xml:space="preserve">
Please select the appropriate status using QSE score and RAG definitions. To do it use the drop-down list to pick "X" where it is relevant.</t>
        </r>
      </text>
    </comment>
  </commentList>
</comments>
</file>

<file path=xl/sharedStrings.xml><?xml version="1.0" encoding="utf-8"?>
<sst xmlns="http://schemas.openxmlformats.org/spreadsheetml/2006/main" count="330" uniqueCount="300">
  <si>
    <t xml:space="preserve">Some photos to show the observed points </t>
  </si>
  <si>
    <t xml:space="preserve">Some photos to show the general view of the company </t>
  </si>
  <si>
    <t>14- Pictures</t>
  </si>
  <si>
    <t>13- Business cards scan</t>
  </si>
  <si>
    <t>Follow-up of visit and corrective actions if required</t>
  </si>
  <si>
    <t>Conclusion and status justification</t>
  </si>
  <si>
    <t>General information and comments</t>
  </si>
  <si>
    <t>12- Comments and follow-up</t>
  </si>
  <si>
    <t>Previous assessment date and status (RED, AMBER or GREEN):</t>
  </si>
  <si>
    <t xml:space="preserve">Green means that the supplier is satisfactory.
Observations indicate low risk of impacting quality of goods (and services) shipped to the ICRC. 
System in place. Most of the Quality Social Environmental requirements met. </t>
  </si>
  <si>
    <t xml:space="preserve">Amber means that the supplier is satisfactory on condition that it resolves outstanding issues within an agreed time frame.
Observations indicate moderate risk of impacting quality of goods (and services) shipped to the ICRC. 
Part of the systems in place but improvement recommended. Quality Social Environmental requirements partially met.
</t>
  </si>
  <si>
    <t>Red means that the supplier is dissatisfactory (the supplier is not recommended for use).
Observations indicate high risk of impacting the quality of goods (and services) shipped to the ICRC. 
No effective system in place. Quality Social Environmental requirements not met. 
High risk of reputation over ICRC.</t>
  </si>
  <si>
    <t>GREEN</t>
  </si>
  <si>
    <t>AMBER</t>
  </si>
  <si>
    <t>RED</t>
  </si>
  <si>
    <t>RAG Definitions</t>
  </si>
  <si>
    <t>Scoring Questions in this section</t>
  </si>
  <si>
    <t>x</t>
  </si>
  <si>
    <t>Status</t>
  </si>
  <si>
    <t>N/A</t>
  </si>
  <si>
    <t>Total available</t>
  </si>
  <si>
    <t>Score</t>
  </si>
  <si>
    <t>Environment</t>
  </si>
  <si>
    <t>Social</t>
  </si>
  <si>
    <t>Quality Management and  WEEE</t>
  </si>
  <si>
    <t>QSE Score (%)</t>
  </si>
  <si>
    <t>11- Final Evaluation</t>
  </si>
  <si>
    <t>NOK</t>
  </si>
  <si>
    <t>Are binding agents for spills and mercury absorbers available?</t>
  </si>
  <si>
    <t>10.8</t>
  </si>
  <si>
    <t>OK</t>
  </si>
  <si>
    <t>10.7</t>
  </si>
  <si>
    <t>Are there mechanism to handle wastes that are not needeed in the facility</t>
  </si>
  <si>
    <t>10.6</t>
  </si>
  <si>
    <t>Any trash dumped into open outside area (not controlled)?</t>
  </si>
  <si>
    <t>10.5</t>
  </si>
  <si>
    <t>Any water emission pollutant directly discharged into environment?</t>
  </si>
  <si>
    <t>10.4</t>
  </si>
  <si>
    <t>Remark</t>
  </si>
  <si>
    <t>Any air emission pollutant directly discharged into environment? (Chimney filters and ask for evidences of collection: invoices)</t>
  </si>
  <si>
    <t>10.3</t>
  </si>
  <si>
    <t>Any direct discharge into environment of hazardous waste? (e.g. paint on collector sewer, near river...)</t>
  </si>
  <si>
    <t>10.2</t>
  </si>
  <si>
    <t xml:space="preserve">Does the company have an environmental policy? (evidences of waste management; garbage collection, energy management, water conservation, Environmental policy at the reception, invoices) </t>
  </si>
  <si>
    <t>10.1</t>
  </si>
  <si>
    <t>10- Environmental concern</t>
  </si>
  <si>
    <t>Are there measures taken to reduce employees exposition other risk factors ? (risk due to falling objects, obstacles on the ground etc.)</t>
  </si>
  <si>
    <t>9.3.8</t>
  </si>
  <si>
    <t>Are there tools to facilitate material handling and transport within the factory ?</t>
  </si>
  <si>
    <t>9.3.7</t>
  </si>
  <si>
    <t xml:space="preserve">Hazardous substances and chemicals are handled, stored and disposed to reduce employees exposition ? </t>
  </si>
  <si>
    <t>9.3.6</t>
  </si>
  <si>
    <t>Workplace environment is free from hazards, with appropriate lighting, ergonomics workstation, not congested?</t>
  </si>
  <si>
    <t>9.3.5</t>
  </si>
  <si>
    <t>Are there measures taken to reduce employees exposition to risk of electrocution? (uncovered cables, breaker box opened…)</t>
  </si>
  <si>
    <t>9.3.4</t>
  </si>
  <si>
    <t>Is the exposure to dust, smoke, vibration, heat, noise reduced by prevention measures? (ex. Ventilation system)</t>
  </si>
  <si>
    <t>9.3.3</t>
  </si>
  <si>
    <r>
      <t xml:space="preserve">Do machines used by workers contain a safety system ? ("Stop" Button…).
</t>
    </r>
    <r>
      <rPr>
        <i/>
        <sz val="10"/>
        <color theme="1"/>
        <rFont val="Arial"/>
        <family val="2"/>
      </rPr>
      <t>Please request workers to action the bottom to check if operational.</t>
    </r>
  </si>
  <si>
    <t>9.3.2</t>
  </si>
  <si>
    <t xml:space="preserve">Are the moving part of the machines secured? (delimited area, protective measure: metal cage, fence…) </t>
  </si>
  <si>
    <t>9.3.1</t>
  </si>
  <si>
    <t>9.3 - HARDSHIP WORKING CONDITION</t>
  </si>
  <si>
    <t xml:space="preserve">Are there sufficient emergency first aid kits easily available on production area (at least one per production section), accessible and complete + trained people? </t>
  </si>
  <si>
    <t>9.2.5</t>
  </si>
  <si>
    <t>Is there health and safety incident reporting register in place?</t>
  </si>
  <si>
    <t>9.2.4</t>
  </si>
  <si>
    <t>Are there proportioned and accessible emergency exits in the facility (at least one in each section of the premises), escape route clearly marked and not blocked, sign visible, and employees trained regularly?</t>
  </si>
  <si>
    <t>9.2.3</t>
  </si>
  <si>
    <t>Are there sufficient extinguisher, fire hoses available (at least one in each section of the premises), accessible and functioning + trained people?</t>
  </si>
  <si>
    <t>9.2.2</t>
  </si>
  <si>
    <t>Are there Personal Protection Equipment (PPE) available to workers? (protection shoes, gloves, mask, earplugs, glasses, gown etc...)</t>
  </si>
  <si>
    <t>9.2.1</t>
  </si>
  <si>
    <t>9.2 - HEALTH AND SAFETY</t>
  </si>
  <si>
    <t>Do workers have access to clean canteen / kitchen / staffroom?</t>
  </si>
  <si>
    <t>9.1.4</t>
  </si>
  <si>
    <t>Do workers have access to clean and sufficient washroom?</t>
  </si>
  <si>
    <t>9.1.3</t>
  </si>
  <si>
    <t>Do workers have access to drinkable water in production area?</t>
  </si>
  <si>
    <t>9.1.2</t>
  </si>
  <si>
    <t>No children found on site during the visit?</t>
  </si>
  <si>
    <t>9.1.1</t>
  </si>
  <si>
    <t>9.1 - LABOR AND DEONTOLOGICAL PRACTICES</t>
  </si>
  <si>
    <t>9- Social compliance</t>
  </si>
  <si>
    <t>Are the equipment components sorted into  various material streams, e.g., steel, aluminium, rubber, plastics?</t>
  </si>
  <si>
    <t>8.5.6</t>
  </si>
  <si>
    <t>Are thereby all relevant occupational health and safety requirements fulfilled?</t>
  </si>
  <si>
    <t>8.5.5</t>
  </si>
  <si>
    <t>Are persons involved in equipment dismantling trained in occupational health and safety (e.g. training records)?</t>
  </si>
  <si>
    <t>8.5.4</t>
  </si>
  <si>
    <t>To what extent is the dismantling process manual/automated?</t>
  </si>
  <si>
    <t>8.5.3</t>
  </si>
  <si>
    <t>Are, as a minimum, all fluids removed (e.g. AC coolant, oil )?</t>
  </si>
  <si>
    <t>8.5.2</t>
  </si>
  <si>
    <t>Is it ensured that fleet waste is not crushed, compacted or damage prior to treatment?</t>
  </si>
  <si>
    <t>8.5.1</t>
  </si>
  <si>
    <t>8.5 Removal, disassembly and separation</t>
  </si>
  <si>
    <t>Are subcontractors, appointed to recover / dispose fleet waste, components and/or materials, appropriately documented?</t>
  </si>
  <si>
    <t>8.4.3</t>
  </si>
  <si>
    <t>Are electronic or hard copies of documents and records available for at least three years?</t>
  </si>
  <si>
    <t>8.4.2</t>
  </si>
  <si>
    <t>Are records kept for all incoming Fleet waste and for the related quantities of waste?</t>
  </si>
  <si>
    <t>8.4.1</t>
  </si>
  <si>
    <t>8.4 Operations diary</t>
  </si>
  <si>
    <t>Does the instruction manual include provisions on registration obligations and on waste identification?</t>
  </si>
  <si>
    <t>8.3.6</t>
  </si>
  <si>
    <t>Are operating procedures for safety and environmental protection-related activities compiled?</t>
  </si>
  <si>
    <t>8.3.5</t>
  </si>
  <si>
    <t>Are inspection and maintenance procedures defined?</t>
  </si>
  <si>
    <t>8.3.4</t>
  </si>
  <si>
    <t>Are the roles / responsibilities of the staff defined?</t>
  </si>
  <si>
    <t>8.3.3</t>
  </si>
  <si>
    <t>Are all necessary measures for standard operation, maintenance, disruption of operation, proper handling / discarding of fleet waste as well as occupational safety at the workplace defined?</t>
  </si>
  <si>
    <t>8.3.2</t>
  </si>
  <si>
    <t>Is an instruction handbook/manual in place, readily available in the facility premises (e.g. available as hard copy)?</t>
  </si>
  <si>
    <t>8.3.1</t>
  </si>
  <si>
    <t>8.3 Instruction handbook / manual</t>
  </si>
  <si>
    <t>Are important passages of the operating rules posted on relevant facility premises in visible places (safety information, warnings)?</t>
  </si>
  <si>
    <t>8.2.4</t>
  </si>
  <si>
    <t xml:space="preserve">Are all relevant provisions included (e.g. operating instructions according to safety rules for handling of certain types of wastes)? </t>
  </si>
  <si>
    <t>8.2.3</t>
  </si>
  <si>
    <t>Are procedures / instructions on how to behave in case of a hazardous situation included?</t>
  </si>
  <si>
    <t>8.2.2</t>
  </si>
  <si>
    <t>Are operating rules in place (e.g. available as hard copy)?</t>
  </si>
  <si>
    <t>8.2.1</t>
  </si>
  <si>
    <t>8.2 Operating / work rules</t>
  </si>
  <si>
    <r>
      <t xml:space="preserve">Is most of the sorting and processing performed with machines / automated? </t>
    </r>
    <r>
      <rPr>
        <i/>
        <sz val="10"/>
        <color theme="1"/>
        <rFont val="Arial"/>
        <family val="2"/>
      </rPr>
      <t xml:space="preserve"> </t>
    </r>
  </si>
  <si>
    <t>8.1.6</t>
  </si>
  <si>
    <t>Is there a system of floor marking to separate the different sections of the factory?</t>
  </si>
  <si>
    <t>8.1.5</t>
  </si>
  <si>
    <t xml:space="preserve">Does the factory have suitable warehouse facilities?  </t>
  </si>
  <si>
    <t>8.1.4</t>
  </si>
  <si>
    <t>Does the plant have adequate shipping, receiving, and loading dock areas?</t>
  </si>
  <si>
    <t>8.1.3</t>
  </si>
  <si>
    <t>Is there a cleaning schedule plan and records?</t>
  </si>
  <si>
    <t>8.1.2</t>
  </si>
  <si>
    <r>
      <t xml:space="preserve">Are floors, walls, ceilings, windows and screens properly maintained and cleaned? </t>
    </r>
    <r>
      <rPr>
        <i/>
        <sz val="10"/>
        <color theme="1"/>
        <rFont val="Arial"/>
        <family val="2"/>
      </rPr>
      <t xml:space="preserve">Pay specific attention to dust here: exposure to heavy metals for workers in the recycling industry often comes from breathing dust. </t>
    </r>
  </si>
  <si>
    <t>8.1.1</t>
  </si>
  <si>
    <t>8.1 - Facilities</t>
  </si>
  <si>
    <t>8- Quality Management and Fleet waste treatment facility</t>
  </si>
  <si>
    <t>Was the factory running during the  assessment?</t>
  </si>
  <si>
    <t>Power supply regularity and presence of generator (indicate power KVA)</t>
  </si>
  <si>
    <t>Machinery, equipment (make, country of origin, type and number of production line,  level of automatization)</t>
  </si>
  <si>
    <t>Total surface, total surface of built area (indicate surface for raw material space, production area and finished goods)</t>
  </si>
  <si>
    <t>Location of infrastructure, number of manufacturing units</t>
  </si>
  <si>
    <t>7- Production and infrastructure information</t>
  </si>
  <si>
    <t>What documentation will the company provide as proof of processing (e.g., receiving report, certificate of destruction, tracking document, weigh bridge note, other)?</t>
  </si>
  <si>
    <t>Has the factory been audited (on 3 domains: Q, S and E) by other Customers? (Names, dates and audit findings)</t>
  </si>
  <si>
    <t>Does factory have all relevant international or national licences related to its business?</t>
  </si>
  <si>
    <t>Does the factory hold any other certifications ? If so, please list. ISO 17025: 2017</t>
  </si>
  <si>
    <t>Is this an ISO14001 certified company (date) ? (environmental requirements)</t>
  </si>
  <si>
    <t>Is this an ISO 45001 certified company (occupational
Hazard and Safety)  or other certifications in the domain of Health &amp; Safety (BSCI, SEDEX membership, OHSAS 18001)?  (date)</t>
  </si>
  <si>
    <t>Is this an ISO9001 certified company (date) ? (quality management requirements)</t>
  </si>
  <si>
    <t>6- Certifications/Authorization and Documentation</t>
  </si>
  <si>
    <t>Do the Management and senior staff understand English sufficiently to ensure communication?  If no, are measures taken to provide effective communication?</t>
  </si>
  <si>
    <t>Total Employees:</t>
  </si>
  <si>
    <t>5- Human resources</t>
  </si>
  <si>
    <t>No</t>
  </si>
  <si>
    <t>Other</t>
  </si>
  <si>
    <t>Human Resources Manager</t>
  </si>
  <si>
    <t xml:space="preserve">Compliance/Ethical Manager </t>
  </si>
  <si>
    <t>Safety Health and Environment Coordinator</t>
  </si>
  <si>
    <t>Production Manager/Factory Manager</t>
  </si>
  <si>
    <t>Technical Manager</t>
    <phoneticPr fontId="0" type="noConversion"/>
  </si>
  <si>
    <t>Managing Director/General Manager</t>
  </si>
  <si>
    <t>Met during assessment</t>
  </si>
  <si>
    <t>Name</t>
  </si>
  <si>
    <t>Function</t>
  </si>
  <si>
    <t>4- Company organization</t>
  </si>
  <si>
    <t xml:space="preserve">If yes, names and location: </t>
  </si>
  <si>
    <t xml:space="preserve">Is the treatment of some components sub-contracted to other recyclers? </t>
  </si>
  <si>
    <t>Location of recycling sites</t>
  </si>
  <si>
    <t>Names:</t>
  </si>
  <si>
    <t>Experience in supporting Aid Organisations</t>
  </si>
  <si>
    <t>Are any subcontractors appointed by the operator? If yes, who are they? Are these subcontractors regularly monitored?</t>
  </si>
  <si>
    <t>Is the facility performing a final treatment operation, or a pre-treatment operation preceding further waste treatment by third parties?</t>
  </si>
  <si>
    <t>Which waste categories are reused, treated or sorted at the facility (e.g. Oil filters, used tyres, broken wind screens etc)?</t>
  </si>
  <si>
    <t>3- Activity / Core business</t>
  </si>
  <si>
    <t>E-mail:</t>
  </si>
  <si>
    <t>Mobile number:</t>
  </si>
  <si>
    <t>Function:</t>
  </si>
  <si>
    <t>Contact name 2:</t>
  </si>
  <si>
    <t xml:space="preserve">E-mail: </t>
  </si>
  <si>
    <t>Contact name 1:</t>
  </si>
  <si>
    <t>2- Contact details</t>
  </si>
  <si>
    <t>Year of establishment:</t>
  </si>
  <si>
    <t>Website:</t>
  </si>
  <si>
    <t>Tel:</t>
  </si>
  <si>
    <t>Country:</t>
  </si>
  <si>
    <t>City:</t>
  </si>
  <si>
    <t>Address:</t>
  </si>
  <si>
    <t>Company name:</t>
  </si>
  <si>
    <t>Other (specify)</t>
  </si>
  <si>
    <t>1- General information</t>
  </si>
  <si>
    <t>Anniversary Assessment</t>
  </si>
  <si>
    <t>Re-Assessment</t>
  </si>
  <si>
    <t>Assessors name: and signature</t>
  </si>
  <si>
    <t>Initial Assessment</t>
  </si>
  <si>
    <t>Reason for Assessment:</t>
  </si>
  <si>
    <t>Date of assessment:</t>
  </si>
  <si>
    <t>Report number:</t>
  </si>
  <si>
    <r>
      <t xml:space="preserve">QSE COMPANY ASSESSMENT FORM
</t>
    </r>
    <r>
      <rPr>
        <sz val="12"/>
        <color theme="1"/>
        <rFont val="Arial"/>
        <family val="2"/>
      </rPr>
      <t>(Fleet Waste - Quality, Social and Environmental Company assessment process)</t>
    </r>
  </si>
  <si>
    <t xml:space="preserve"> -  Remark: It is currently conforming but in a way not sufficient. It may, if not improved, result in a nonconforming system, product or service.</t>
  </si>
  <si>
    <t xml:space="preserve"> - Non Conformity : A failure or significant deficiency in part of the system, or the lack of implementation of such a part.</t>
  </si>
  <si>
    <t xml:space="preserve"> - Assessors have explained the above non-conforming and remarks findings to the factory representative at the closing meeting. A copy of this Corrective Action Plan should be provided by the ICRC  to the factory for reference.  </t>
  </si>
  <si>
    <t xml:space="preserve"> - Verification method to validate Corrective Action implementation:  follow up visit by ICRC assessors. </t>
  </si>
  <si>
    <t xml:space="preserve">Notes: </t>
  </si>
  <si>
    <t>Date:…………………</t>
  </si>
  <si>
    <t>…………………..</t>
  </si>
  <si>
    <t>Date:</t>
  </si>
  <si>
    <t>Acknowledged by (Factory Representative):</t>
  </si>
  <si>
    <t>Completed by (Factory Representative / Date):</t>
  </si>
  <si>
    <t xml:space="preserve">Prepared by (Assessor1, Assessor2. …):
</t>
  </si>
  <si>
    <t>Timeframe for Implement</t>
  </si>
  <si>
    <t>Person Responsible</t>
  </si>
  <si>
    <t>Corrective Action Proposed</t>
    <phoneticPr fontId="0" type="noConversion"/>
  </si>
  <si>
    <t>Nonconformity (NOK) or Remark?</t>
  </si>
  <si>
    <t>Action Items</t>
  </si>
  <si>
    <t xml:space="preserve">Ref. No. </t>
  </si>
  <si>
    <t>Completed by Factory</t>
  </si>
  <si>
    <t>Completed by Assessors</t>
  </si>
  <si>
    <t>Assessment Date:</t>
  </si>
  <si>
    <t>Location:</t>
  </si>
  <si>
    <t>Report #:</t>
  </si>
  <si>
    <t>Facility Name:</t>
  </si>
  <si>
    <r>
      <t xml:space="preserve">QSE Corrective Action Plan
</t>
    </r>
    <r>
      <rPr>
        <b/>
        <sz val="12"/>
        <rFont val="Arial"/>
        <family val="2"/>
      </rPr>
      <t>(Quality, Social and Environmental Company assessment process)</t>
    </r>
  </si>
  <si>
    <t>Ceasar Erima, Robert Matheka</t>
  </si>
  <si>
    <t xml:space="preserve">Yes </t>
  </si>
  <si>
    <t>Are there systems to collect spills from the recycling process?</t>
  </si>
  <si>
    <t xml:space="preserve">Are there mechanisms in place recover the waste? </t>
  </si>
  <si>
    <t>What measure are taken to control emissions when handling / treating the waste</t>
  </si>
  <si>
    <t>Are there measures taken to manage the transport of waste items?</t>
  </si>
  <si>
    <t xml:space="preserve">What recycling techniques are used? </t>
  </si>
  <si>
    <t xml:space="preserve">Are materials recovered from the recycling processes? How are they recovered? </t>
  </si>
  <si>
    <t xml:space="preserve">Are the sources of energy used to treath the waste sustainable? </t>
  </si>
  <si>
    <t xml:space="preserve">What mechanisms are in place to manage the recycling process in an energy efficient way? </t>
  </si>
  <si>
    <t xml:space="preserve">How do you recover the lead from the batteries and what is the recovery rate? </t>
  </si>
  <si>
    <t xml:space="preserve">What measures are taken to store the waste? </t>
  </si>
  <si>
    <t xml:space="preserve">Use the contents of leakage prevention kit or sandbags to absorb the spilled oil if it’s on a hard surface and stop it entering a river, stream, drains or soaking into the ground. Never wash any spilled oil away into drains or into the ground as most drains connect to watercourse. Never use detergents to clean up spilled oil as it could cause a worse pollution incident. The detergent itself is a pollutant and mixes oil into the water. </t>
  </si>
  <si>
    <t xml:space="preserve">If the oil has soaked into the soil or ground, you’ll need to act quickly to prevent it soaking further into the ground and reaching building foundations or groundwater supplies. You’ll need a professional company with training and accreditation to clean up oil that’s soaked into the ground. Removal and disposal of soil contaminated with oil can be very expensive. </t>
  </si>
  <si>
    <t>Used Oil Filters</t>
  </si>
  <si>
    <t>Acid Lead Batteries</t>
  </si>
  <si>
    <t>AC Refrigerant</t>
  </si>
  <si>
    <t>Used Tires</t>
  </si>
  <si>
    <t>Used Glass</t>
  </si>
  <si>
    <t xml:space="preserve">- For glass recycling, what measures do you take to control the emissions? </t>
  </si>
  <si>
    <t>Answer</t>
  </si>
  <si>
    <t xml:space="preserve">Which materials are recovered and which materials are wasted at the end of the re-refinery? </t>
  </si>
  <si>
    <t xml:space="preserve">Re-refining final product is “recycled lube oil” for market provided that upgrading base oil happens on site at the final stage of mixing with additives to improve its characteristics. If this stage does not exist, the only recovered product is “base oil” which is the recovered oil from the re-refining process after distillation and bleaching. Base oil usually requires further enhancement before being sold in the market and use in automobiles. 
Possible byproducts: diesel, gasoline, bitumen 
Possible wastes:  oil saturated clay (only if the re-refinery uses an activated bleaching clay treatment) 
</t>
  </si>
  <si>
    <t xml:space="preserve">What measures do you take to control the emissions? </t>
  </si>
  <si>
    <t xml:space="preserve">Ideal answer: Processes like distillation which occur at high temperatures and high pressure should be done under controlled conditions and monitored for potential emissions to air (e.g., heavy metals and volatile organic solids) that can be released under these extreme conditions. Furthermore, if thermal energy is to be produced on site to feed the distillation unit, flue gas treatment for the incinerator should exist. Components of the flue gas treatment system can vary according to the type of fuel used. </t>
  </si>
  <si>
    <t xml:space="preserve">What source of energy do you use for your recycling process? </t>
  </si>
  <si>
    <t>Questions</t>
  </si>
  <si>
    <t>Used oil</t>
  </si>
  <si>
    <t xml:space="preserve">Renewable energies (highly preferred), natural gas (preferred), light fuel oil (less preferred), and coal (least preferred). As for electricity, if taken from the grid, choosing the electricity that is certified to be renewable, where possible. As for the thermal energy, which is usually produced by the facility internally, cleaner sources like natural gas are preferred. </t>
  </si>
  <si>
    <t xml:space="preserve">Ideal answer: Train, where railway is accessible. Sealed tanker trucks, for road transport. </t>
  </si>
  <si>
    <t xml:space="preserve">How do you transport used oil? </t>
  </si>
  <si>
    <t xml:space="preserve">What do you do in case of oil spillage? (This question applies to ICRC staff too, if they store any used oil) </t>
  </si>
  <si>
    <t xml:space="preserve">Handle the spilled oil as a hazardous waste. Oil leaks and spills must be dealt with it immediately as it could cause a serious pollution. If you can safely stop the flow of oil do. Put a bucket under the leak and close valves or taps. Use leak sealing putty from your leakage prevention kit to cover the leaking area, wear rubber or vinyl gloves to protect your skin. For plastic tanks you may be able to temporarily stop the leak by rubbing a bar of soft soap across the leak. </t>
  </si>
  <si>
    <t xml:space="preserve">Various techniques can be used. The typical processes are shredding, centrifuge for oil separation, iron and aluminum recovery. Some recycling plants only separate oil from filters and shred the filters. Then, they send the cleaned and shredded filters to another facility for metal recovery. Some recycling plants perform the metal recovery too. Moreover, sometimes heating is used instead of centrifuge to evaporate and re-capture the oil. </t>
  </si>
  <si>
    <t xml:space="preserve">The recycling facility should be able to capture oil residue in the oil filters. An oil drain collection must be available in the initial depot area and any subsequent storage. Fume control units or flue gas treatment units are essential for any process involving heating. </t>
  </si>
  <si>
    <t>Answers</t>
  </si>
  <si>
    <t xml:space="preserve">Which materials are recovered and which materials are recovered or wasted at the end of the recycling? </t>
  </si>
  <si>
    <t xml:space="preserve">Possible answers: used oil, iron and aluminum scraps, and plastics. Where iron scrap recycling is also done in the same recycling facility, furnace slag is also generated. Used oil must be sent to energy recovery or oil refinery. It shall not be dumped. For metal scraps, the presence of magnetic separator and Eddy Current Separator or similar machines are essential for appropriate recycling. For furnace slags (generated from electric arc furnace if iron scrap recycling is also included), the landfilling should be reduced by reusing the slags in other industries. For plastics and rubber, recycling is preferred over landfilling. </t>
  </si>
  <si>
    <t xml:space="preserve">Possible answers: If iron scrap and aluminum recycling happen in the same recycling plant, the sources of energy can be renewable energies (highly preferred), natural gas (preferred), light fuel oil (less preferred), and coal (least preferred). If metal recycling is done elsewhere, the source of energy for used oil filter recycling would be electricity only. </t>
  </si>
  <si>
    <t xml:space="preserve">Ideal answer: The higher the better. Where several recycling options are available, the options with higher metal recovery rate (measured in the form of metal scrap per unit mass of used oil filters), more efficient energy consumption (measured in the form of energy consumption per oil filter recycled divided by total energy), and more robust emission control systems should be prioritized. </t>
  </si>
  <si>
    <t xml:space="preserve">What is the recovery rate and energy efficiency of your recycling process? </t>
  </si>
  <si>
    <t xml:space="preserve">What is the recycling technique used? </t>
  </si>
  <si>
    <t xml:space="preserve">Possible answers: Majority of lead-acid recyclers use pyrometallurgy technique. It obtains lead and metals via high temperature operation. Another (newer) method is hydrometallurgy, which recovers lead and metals from a solution by using solvents in mild conditions. </t>
  </si>
  <si>
    <t xml:space="preserve">Which materials are recovered and which materials are wasted at the end of the recycling? </t>
  </si>
  <si>
    <t xml:space="preserve">Possible answers: Plastics such as PP, PE, and PVC (ideally, should be sent to another plastic recycling plant), battery paste and lead grids (should be used in recycling processes such as smelting), the acid solution (should be neutralized using slaked lime giving out water and calcium salt), smelting residues (must go to recycling plant, must not be disposed). Recycling facilities with refining slag recircuiting should be prioritized. </t>
  </si>
  <si>
    <t xml:space="preserve">Possible answers: Renewable energies (highly preferred), natural gas (preferred), light fuel oil (less preferred), and coal (least preferred). </t>
  </si>
  <si>
    <t xml:space="preserve">What is the lead recovery rate of your recycling process? </t>
  </si>
  <si>
    <t xml:space="preserve">What do you do if the acid from the battery spills or leaks? (This question applies to ICRC staff too, if they store any used lead-acid batteries) </t>
  </si>
  <si>
    <t xml:space="preserve">Ideal answer: Handle the spilled acid as a hazardous waste because it is corrosive and contains toxic levels of lead. Report all spills that overflow or escape from the storage area to your line manager. Neutralize the acid using cement, lime, or other caustic. Use very dilute lime or caustic since violent reactions can occur. Litmus paper can be used to determine if the acid is neutralized. You may discharge neutralized solutions to the sewer system only if the system connects with the local sewage treatment plant. If a sewer system is not available, the material must be collected and disposed of as hazardous waste. Do not put acid solutions into septic systems or storm sewers. Small quantities of neutralized solids that contain no free liquids may be trashed or taken to a sanitary landfill. </t>
  </si>
  <si>
    <t xml:space="preserve">Possible answers: Capturing the gas and recycling the metal and plastic (most preferred), capturing the gas and disposing metal and plastic (less preferred), disposing the container with the rest of waste (must be avoided). </t>
  </si>
  <si>
    <t xml:space="preserve">How do you manage empty R134a containers? </t>
  </si>
  <si>
    <t xml:space="preserve">What percentage of the gas leaks during the capture process? </t>
  </si>
  <si>
    <t xml:space="preserve">Ideal answer: The environmental control of incineration process is critical. The fume controls and chimneys must have scrubbers and flue gas treatment with bag filters as well as activated carbon. Using activated carbon is important as the incineration of rubber produces dioxin, which can be removed by the addition of activated carbon. All filters and scrubbers should be cleaned periodically. </t>
  </si>
  <si>
    <t xml:space="preserve">For incineration and energy recovery from used tires, what measures do you take to control the emissions? </t>
  </si>
  <si>
    <t xml:space="preserve">What measures do you take for storage of used tires or shredded tires? </t>
  </si>
  <si>
    <t xml:space="preserve">Ideal answer: Any storage of used tires or shredded tires must account for fire risk. Fire extinguishers and fire alarms must be present. Distance must be kept between tire storage areas and working areas. </t>
  </si>
  <si>
    <t xml:space="preserve">Ideal answer: The fume controls and chimneys must be equipped with flue gas abatement line and chimney control. </t>
  </si>
  <si>
    <t xml:space="preserve">What recycling technique do you use? What are the processes involved? </t>
  </si>
  <si>
    <t xml:space="preserve">What measures do you take to control the emissions from the recycling process? </t>
  </si>
  <si>
    <r>
      <t xml:space="preserve">Ideal answer: </t>
    </r>
    <r>
      <rPr>
        <sz val="12"/>
        <color theme="1"/>
        <rFont val="Times New Roman"/>
        <family val="1"/>
      </rPr>
      <t xml:space="preserve">The environmental control of “smelting” and “refining” processes is critical because these are the most impacting processes. Separate control systems are needed for each process. The systems must have scrubbers and flue gas treatment with bag filters or similar dust collecting unit. The bag filters are cleaned periodically, and the dust collected is ideally fed back to the smelters to recover any remaining lead. </t>
    </r>
  </si>
  <si>
    <r>
      <t xml:space="preserve">Ideal answer: </t>
    </r>
    <r>
      <rPr>
        <sz val="12"/>
        <color theme="1"/>
        <rFont val="Times New Roman"/>
        <family val="1"/>
      </rPr>
      <t xml:space="preserve">The higher, the better, ideally more than 90%. Recyclers with higher lead recovery rate (measured in the form of recovered lead per unit mass of used batteries) should be prioritized. </t>
    </r>
  </si>
  <si>
    <t>10.9</t>
  </si>
  <si>
    <t>10.10</t>
  </si>
  <si>
    <t>10.11</t>
  </si>
  <si>
    <t>10.12</t>
  </si>
  <si>
    <t>10.13</t>
  </si>
  <si>
    <t>10.14</t>
  </si>
  <si>
    <t>10.15</t>
  </si>
  <si>
    <t>10.16</t>
  </si>
  <si>
    <t>10.17</t>
  </si>
  <si>
    <t xml:space="preserve">How do you manage leaks from AC refrigerants during the gas capturing process? </t>
  </si>
  <si>
    <t>10.18</t>
  </si>
  <si>
    <r>
      <t xml:space="preserve">Ideal answers: </t>
    </r>
    <r>
      <rPr>
        <sz val="12"/>
        <color theme="1"/>
        <rFont val="Times New Roman"/>
        <family val="1"/>
      </rPr>
      <t xml:space="preserve">ideally zero. Leakage of even small amounts is hazardous and has significant environmental impact. </t>
    </r>
  </si>
  <si>
    <r>
      <t xml:space="preserve">Does the supplier use renewable energy sources (solar, wind, etc.) to generate electricity? Does it provide more than 30% of overall consumption?
</t>
    </r>
    <r>
      <rPr>
        <i/>
        <sz val="10"/>
        <color theme="1"/>
        <rFont val="Arial"/>
        <family val="2"/>
      </rPr>
      <t>Verify with relevant documentation or if the country electricity comes from renewable sources (Energy - Renewable energy - OECD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</si>
</sst>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
  </numFmts>
  <fonts count="43" x14ac:knownFonts="1">
    <font>
      <sz val="11"/>
      <color theme="1"/>
      <name val="Calibri"/>
      <family val="2"/>
      <scheme val="minor"/>
    </font>
    <font>
      <b/>
      <sz val="11"/>
      <color theme="1"/>
      <name val="Calibri"/>
      <family val="2"/>
      <scheme val="minor"/>
    </font>
    <font>
      <sz val="11"/>
      <color theme="0" tint="-4.9989318521683403E-2"/>
      <name val="Calibri"/>
      <family val="2"/>
      <scheme val="minor"/>
    </font>
    <font>
      <sz val="11"/>
      <color theme="1"/>
      <name val="Calibri"/>
      <family val="2"/>
    </font>
    <font>
      <b/>
      <sz val="12"/>
      <color theme="1"/>
      <name val="Arial"/>
      <family val="2"/>
    </font>
    <font>
      <b/>
      <sz val="10"/>
      <color theme="1"/>
      <name val="Arial"/>
      <family val="2"/>
    </font>
    <font>
      <sz val="10"/>
      <color theme="1"/>
      <name val="Arial"/>
      <family val="2"/>
    </font>
    <font>
      <sz val="11"/>
      <name val="Arial"/>
      <family val="2"/>
    </font>
    <font>
      <b/>
      <sz val="11"/>
      <color theme="1"/>
      <name val="Arial"/>
      <family val="2"/>
    </font>
    <font>
      <sz val="11"/>
      <color theme="0" tint="-0.249977111117893"/>
      <name val="Calibri"/>
      <family val="2"/>
      <scheme val="minor"/>
    </font>
    <font>
      <sz val="11"/>
      <color theme="0" tint="-0.14999847407452621"/>
      <name val="Calibri"/>
      <family val="2"/>
      <scheme val="minor"/>
    </font>
    <font>
      <sz val="12"/>
      <color theme="0" tint="-0.249977111117893"/>
      <name val="Arial"/>
      <family val="2"/>
    </font>
    <font>
      <b/>
      <sz val="24"/>
      <color theme="1"/>
      <name val="Arial"/>
      <family val="2"/>
    </font>
    <font>
      <b/>
      <sz val="10"/>
      <name val="Arial"/>
      <family val="2"/>
    </font>
    <font>
      <i/>
      <sz val="10"/>
      <color theme="1"/>
      <name val="Arial"/>
      <family val="2"/>
    </font>
    <font>
      <b/>
      <u/>
      <sz val="10"/>
      <color theme="1"/>
      <name val="Arial"/>
      <family val="2"/>
    </font>
    <font>
      <b/>
      <u/>
      <sz val="10"/>
      <name val="Arial"/>
      <family val="2"/>
    </font>
    <font>
      <u/>
      <sz val="11"/>
      <color theme="10"/>
      <name val="Calibri"/>
      <family val="2"/>
      <scheme val="minor"/>
    </font>
    <font>
      <sz val="11"/>
      <color rgb="FFF2F2F2"/>
      <name val="Calibri"/>
      <family val="2"/>
    </font>
    <font>
      <sz val="11"/>
      <color theme="0" tint="-0.249977111117893"/>
      <name val="Calibri"/>
      <family val="2"/>
    </font>
    <font>
      <sz val="8"/>
      <color theme="0"/>
      <name val="Calibri"/>
      <family val="2"/>
      <scheme val="minor"/>
    </font>
    <font>
      <sz val="8"/>
      <color theme="1"/>
      <name val="Calibri"/>
      <family val="2"/>
      <scheme val="minor"/>
    </font>
    <font>
      <sz val="8"/>
      <color theme="1"/>
      <name val="Arial"/>
      <family val="2"/>
    </font>
    <font>
      <sz val="14"/>
      <color theme="1"/>
      <name val="Arial"/>
      <family val="2"/>
    </font>
    <font>
      <sz val="12"/>
      <color theme="1"/>
      <name val="Arial"/>
      <family val="2"/>
    </font>
    <font>
      <b/>
      <sz val="9"/>
      <color indexed="81"/>
      <name val="Tahoma"/>
      <family val="2"/>
    </font>
    <font>
      <sz val="9"/>
      <color indexed="81"/>
      <name val="Tahoma"/>
      <family val="2"/>
    </font>
    <font>
      <sz val="10"/>
      <name val="Arial"/>
      <family val="2"/>
    </font>
    <font>
      <i/>
      <sz val="10"/>
      <name val="Arial"/>
      <family val="2"/>
    </font>
    <font>
      <sz val="10.5"/>
      <name val="Arial"/>
      <family val="2"/>
    </font>
    <font>
      <b/>
      <sz val="10"/>
      <color indexed="8"/>
      <name val="Arial"/>
      <family val="2"/>
    </font>
    <font>
      <sz val="8"/>
      <name val="Arial"/>
      <family val="2"/>
    </font>
    <font>
      <b/>
      <sz val="22"/>
      <name val="Arial"/>
      <family val="2"/>
    </font>
    <font>
      <b/>
      <sz val="12"/>
      <name val="Arial"/>
      <family val="2"/>
    </font>
    <font>
      <sz val="10"/>
      <color rgb="FF000000"/>
      <name val="Tahoma"/>
      <family val="2"/>
    </font>
    <font>
      <b/>
      <sz val="10"/>
      <color rgb="FF000000"/>
      <name val="Tahoma"/>
      <family val="2"/>
    </font>
    <font>
      <sz val="12"/>
      <color theme="1"/>
      <name val="Times New Roman"/>
      <family val="1"/>
    </font>
    <font>
      <b/>
      <sz val="12"/>
      <color theme="1"/>
      <name val="Times New Roman"/>
      <family val="1"/>
    </font>
    <font>
      <i/>
      <sz val="12"/>
      <color theme="1"/>
      <name val="Times New Roman"/>
      <family val="1"/>
    </font>
    <font>
      <i/>
      <sz val="12"/>
      <color rgb="FF2D5193"/>
      <name val="Times New Roman"/>
      <family val="1"/>
    </font>
    <font>
      <sz val="12"/>
      <color rgb="FF2D5193"/>
      <name val="Times New Roman"/>
      <family val="1"/>
    </font>
    <font>
      <b/>
      <sz val="12"/>
      <color rgb="FF000000"/>
      <name val="Times New Roman"/>
      <family val="1"/>
    </font>
    <font>
      <sz val="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3F3F3"/>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9" tint="0.59999389629810485"/>
        <bgColor indexed="64"/>
      </patternFill>
    </fill>
    <fill>
      <patternFill patternType="solid">
        <fgColor indexed="9"/>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7" fillId="0" borderId="0" applyNumberFormat="0" applyFill="0" applyBorder="0" applyAlignment="0" applyProtection="0"/>
    <xf numFmtId="0" fontId="27" fillId="0" borderId="0"/>
    <xf numFmtId="0" fontId="27" fillId="0" borderId="0"/>
  </cellStyleXfs>
  <cellXfs count="229">
    <xf numFmtId="0" fontId="0" fillId="0" borderId="0" xfId="0"/>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4" xfId="0" applyFont="1" applyBorder="1"/>
    <xf numFmtId="0" fontId="3" fillId="0" borderId="0" xfId="0" applyFont="1"/>
    <xf numFmtId="0" fontId="3" fillId="0" borderId="5" xfId="0" applyFont="1" applyBorder="1"/>
    <xf numFmtId="0" fontId="9" fillId="0" borderId="0" xfId="0" applyFont="1"/>
    <xf numFmtId="0" fontId="10" fillId="0" borderId="0" xfId="0" applyFont="1"/>
    <xf numFmtId="0" fontId="11" fillId="0" borderId="0" xfId="0" applyFont="1"/>
    <xf numFmtId="0" fontId="8" fillId="4" borderId="8" xfId="0" applyFont="1" applyFill="1" applyBorder="1" applyAlignment="1">
      <alignment horizontal="center" vertical="center" wrapText="1"/>
    </xf>
    <xf numFmtId="49" fontId="5" fillId="9" borderId="8" xfId="0" applyNumberFormat="1" applyFont="1" applyFill="1" applyBorder="1" applyAlignment="1">
      <alignment vertical="center" wrapText="1"/>
    </xf>
    <xf numFmtId="0" fontId="18" fillId="0" borderId="0" xfId="0" applyFont="1"/>
    <xf numFmtId="0" fontId="19" fillId="0" borderId="0" xfId="0" applyFont="1"/>
    <xf numFmtId="0" fontId="20" fillId="5" borderId="9" xfId="0" applyFont="1" applyFill="1" applyBorder="1" applyAlignment="1">
      <alignment vertical="center" wrapText="1"/>
    </xf>
    <xf numFmtId="0" fontId="20" fillId="5" borderId="10" xfId="0" applyFont="1" applyFill="1" applyBorder="1" applyAlignment="1">
      <alignment vertical="center" wrapText="1"/>
    </xf>
    <xf numFmtId="0" fontId="6" fillId="0" borderId="8" xfId="0" applyFont="1" applyBorder="1" applyAlignment="1">
      <alignment vertical="center"/>
    </xf>
    <xf numFmtId="0" fontId="27" fillId="10" borderId="0" xfId="2" applyFill="1"/>
    <xf numFmtId="0" fontId="27" fillId="5" borderId="0" xfId="2" applyFill="1"/>
    <xf numFmtId="0" fontId="27" fillId="5" borderId="0" xfId="2" applyFill="1" applyAlignment="1">
      <alignment horizontal="center"/>
    </xf>
    <xf numFmtId="0" fontId="27" fillId="5" borderId="0" xfId="2" applyFill="1" applyAlignment="1">
      <alignment horizontal="center" vertical="center"/>
    </xf>
    <xf numFmtId="165" fontId="27" fillId="10" borderId="0" xfId="2" applyNumberFormat="1" applyFill="1" applyAlignment="1">
      <alignment horizontal="left"/>
    </xf>
    <xf numFmtId="0" fontId="27" fillId="10" borderId="0" xfId="2" applyFill="1" applyAlignment="1">
      <alignment horizontal="center" vertical="center"/>
    </xf>
    <xf numFmtId="0" fontId="27" fillId="5" borderId="0" xfId="2" applyFill="1" applyAlignment="1">
      <alignment vertical="center" wrapText="1"/>
    </xf>
    <xf numFmtId="0" fontId="27" fillId="5" borderId="0" xfId="2" applyFill="1" applyAlignment="1">
      <alignment horizontal="center" vertical="center" wrapText="1"/>
    </xf>
    <xf numFmtId="0" fontId="27" fillId="10" borderId="0" xfId="2" applyFill="1" applyAlignment="1">
      <alignment vertical="center" wrapText="1"/>
    </xf>
    <xf numFmtId="165" fontId="27" fillId="10" borderId="0" xfId="2" applyNumberFormat="1" applyFill="1" applyAlignment="1">
      <alignment horizontal="left" vertical="center" wrapText="1"/>
    </xf>
    <xf numFmtId="0" fontId="27" fillId="10" borderId="0" xfId="2" applyFill="1" applyAlignment="1">
      <alignment horizontal="center" vertical="center" wrapText="1"/>
    </xf>
    <xf numFmtId="0" fontId="28" fillId="5" borderId="0" xfId="2" applyFont="1" applyFill="1" applyAlignment="1">
      <alignment horizontal="left" vertical="center"/>
    </xf>
    <xf numFmtId="0" fontId="28" fillId="10" borderId="0" xfId="2" applyFont="1" applyFill="1" applyAlignment="1">
      <alignment horizontal="left" vertical="center"/>
    </xf>
    <xf numFmtId="0" fontId="27" fillId="5" borderId="0" xfId="2" applyFill="1" applyAlignment="1">
      <alignment horizontal="left" vertical="center" wrapText="1"/>
    </xf>
    <xf numFmtId="0" fontId="27" fillId="5" borderId="4" xfId="2" applyFill="1" applyBorder="1" applyAlignment="1">
      <alignment vertical="center" wrapText="1"/>
    </xf>
    <xf numFmtId="0" fontId="27" fillId="5" borderId="5" xfId="2" applyFill="1" applyBorder="1" applyAlignment="1">
      <alignment vertical="center" wrapText="1"/>
    </xf>
    <xf numFmtId="0" fontId="27" fillId="10" borderId="15" xfId="2" applyFill="1" applyBorder="1" applyAlignment="1">
      <alignment vertical="center" wrapText="1"/>
    </xf>
    <xf numFmtId="49" fontId="5" fillId="3" borderId="15" xfId="0" applyNumberFormat="1" applyFont="1" applyFill="1" applyBorder="1" applyAlignment="1">
      <alignment vertical="center" wrapText="1"/>
    </xf>
    <xf numFmtId="0" fontId="27" fillId="10" borderId="8" xfId="2" applyFill="1" applyBorder="1" applyAlignment="1">
      <alignment vertical="center" wrapText="1"/>
    </xf>
    <xf numFmtId="49" fontId="5" fillId="3" borderId="8" xfId="0" applyNumberFormat="1" applyFont="1" applyFill="1" applyBorder="1" applyAlignment="1">
      <alignment vertical="center" wrapText="1"/>
    </xf>
    <xf numFmtId="0" fontId="13" fillId="10" borderId="0" xfId="2" applyFont="1" applyFill="1" applyAlignment="1">
      <alignment vertical="center" wrapText="1"/>
    </xf>
    <xf numFmtId="0" fontId="13" fillId="5" borderId="16" xfId="3" applyFont="1" applyFill="1" applyBorder="1" applyAlignment="1">
      <alignment horizontal="center" vertical="center" wrapText="1"/>
    </xf>
    <xf numFmtId="0" fontId="27" fillId="10" borderId="4" xfId="2" applyFill="1" applyBorder="1" applyAlignment="1">
      <alignment vertical="center" wrapText="1"/>
    </xf>
    <xf numFmtId="0" fontId="27" fillId="10" borderId="5" xfId="2" applyFill="1" applyBorder="1" applyAlignment="1">
      <alignment vertical="center" wrapText="1"/>
    </xf>
    <xf numFmtId="165" fontId="0" fillId="10" borderId="9" xfId="2" applyNumberFormat="1" applyFont="1" applyFill="1" applyBorder="1" applyAlignment="1">
      <alignment horizontal="left" vertical="center" wrapText="1"/>
    </xf>
    <xf numFmtId="0" fontId="27" fillId="10" borderId="11" xfId="2" applyFill="1" applyBorder="1" applyAlignment="1">
      <alignment vertical="center" wrapText="1"/>
    </xf>
    <xf numFmtId="0" fontId="0" fillId="10" borderId="9" xfId="2" applyFont="1" applyFill="1" applyBorder="1" applyAlignment="1">
      <alignment horizontal="left" vertical="center" wrapText="1"/>
    </xf>
    <xf numFmtId="0" fontId="6" fillId="9" borderId="11"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9" borderId="9" xfId="0" applyFont="1" applyFill="1" applyBorder="1" applyAlignment="1">
      <alignment horizontal="left" vertical="center" wrapText="1"/>
    </xf>
    <xf numFmtId="0" fontId="0" fillId="9" borderId="11" xfId="0" applyFill="1" applyBorder="1" applyAlignment="1">
      <alignment horizontal="center" vertical="center" wrapText="1"/>
    </xf>
    <xf numFmtId="0" fontId="0" fillId="9" borderId="9" xfId="0" applyFill="1" applyBorder="1" applyAlignment="1">
      <alignment horizontal="center" vertical="center" wrapText="1"/>
    </xf>
    <xf numFmtId="0" fontId="36"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36" fillId="0" borderId="0" xfId="0" applyFont="1"/>
    <xf numFmtId="0" fontId="37" fillId="0" borderId="8" xfId="0" applyFont="1" applyBorder="1" applyAlignment="1">
      <alignment vertical="center"/>
    </xf>
    <xf numFmtId="49" fontId="36" fillId="0" borderId="8" xfId="0" applyNumberFormat="1" applyFont="1" applyBorder="1"/>
    <xf numFmtId="0" fontId="36" fillId="0" borderId="8" xfId="0" applyFont="1" applyBorder="1" applyAlignment="1">
      <alignment vertical="center"/>
    </xf>
    <xf numFmtId="0" fontId="36" fillId="0" borderId="8" xfId="0" applyFont="1" applyBorder="1" applyAlignment="1">
      <alignment wrapText="1"/>
    </xf>
    <xf numFmtId="0" fontId="36" fillId="0" borderId="8" xfId="0" applyFont="1" applyBorder="1" applyAlignment="1">
      <alignment vertical="center" wrapText="1"/>
    </xf>
    <xf numFmtId="0" fontId="39" fillId="0" borderId="8" xfId="0" applyFont="1" applyBorder="1" applyAlignment="1">
      <alignment vertical="center"/>
    </xf>
    <xf numFmtId="0" fontId="40" fillId="0" borderId="8" xfId="0" applyFont="1" applyBorder="1" applyAlignment="1">
      <alignment vertical="center"/>
    </xf>
    <xf numFmtId="0" fontId="37" fillId="0" borderId="8" xfId="0" applyFont="1" applyBorder="1" applyAlignment="1">
      <alignment wrapText="1"/>
    </xf>
    <xf numFmtId="0" fontId="41" fillId="0" borderId="8" xfId="0" applyFont="1" applyBorder="1" applyAlignment="1">
      <alignment vertical="center"/>
    </xf>
    <xf numFmtId="0" fontId="38" fillId="0" borderId="8" xfId="0" applyFont="1" applyBorder="1" applyAlignment="1">
      <alignment vertical="center" wrapText="1"/>
    </xf>
    <xf numFmtId="0" fontId="36" fillId="0" borderId="8" xfId="0" applyFont="1" applyBorder="1"/>
    <xf numFmtId="0" fontId="38" fillId="0" borderId="8" xfId="0" applyFont="1" applyBorder="1" applyAlignment="1">
      <alignment vertical="center"/>
    </xf>
    <xf numFmtId="0" fontId="37" fillId="0" borderId="8" xfId="0" applyFont="1" applyBorder="1"/>
    <xf numFmtId="0" fontId="6" fillId="9" borderId="8" xfId="0" applyFont="1" applyFill="1" applyBorder="1" applyAlignment="1">
      <alignment vertical="center" wrapText="1"/>
    </xf>
    <xf numFmtId="0" fontId="5" fillId="9" borderId="8" xfId="0" applyFont="1" applyFill="1" applyBorder="1" applyAlignment="1">
      <alignment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xf>
    <xf numFmtId="0" fontId="21" fillId="5" borderId="8"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6" fillId="9" borderId="8" xfId="0" applyFont="1" applyFill="1" applyBorder="1" applyAlignment="1">
      <alignment vertical="center" wrapText="1"/>
    </xf>
    <xf numFmtId="0" fontId="23" fillId="0" borderId="8" xfId="0" applyFont="1" applyBorder="1" applyAlignment="1">
      <alignment horizontal="center" vertical="center"/>
    </xf>
    <xf numFmtId="0" fontId="23" fillId="2" borderId="8" xfId="0" applyFont="1" applyFill="1" applyBorder="1" applyAlignment="1">
      <alignment horizontal="center" vertical="center" wrapText="1"/>
    </xf>
    <xf numFmtId="0" fontId="23" fillId="2" borderId="8" xfId="0" applyFont="1" applyFill="1" applyBorder="1" applyAlignment="1">
      <alignment horizontal="center" vertical="center"/>
    </xf>
    <xf numFmtId="15" fontId="22" fillId="0" borderId="8"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6" fillId="8" borderId="11" xfId="0" applyFont="1" applyFill="1" applyBorder="1" applyAlignment="1">
      <alignment horizontal="center" vertical="center"/>
    </xf>
    <xf numFmtId="0" fontId="6" fillId="8" borderId="9"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14" fontId="6" fillId="9" borderId="11" xfId="0" applyNumberFormat="1" applyFont="1" applyFill="1" applyBorder="1" applyAlignment="1">
      <alignment horizontal="center" vertical="center"/>
    </xf>
    <xf numFmtId="49" fontId="6" fillId="9" borderId="8" xfId="0" applyNumberFormat="1" applyFont="1" applyFill="1" applyBorder="1" applyAlignment="1">
      <alignment vertical="center" wrapText="1"/>
    </xf>
    <xf numFmtId="0" fontId="17" fillId="9" borderId="8" xfId="1" applyFill="1" applyBorder="1" applyAlignment="1">
      <alignment vertical="center" wrapText="1"/>
    </xf>
    <xf numFmtId="0" fontId="5" fillId="9" borderId="14" xfId="0" applyFont="1" applyFill="1" applyBorder="1" applyAlignment="1">
      <alignment horizontal="left" vertical="center" wrapText="1"/>
    </xf>
    <xf numFmtId="0" fontId="5" fillId="9" borderId="13"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4"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9" borderId="10" xfId="0" applyFont="1" applyFill="1" applyBorder="1" applyAlignment="1">
      <alignment horizontal="left" vertical="center" wrapText="1"/>
    </xf>
    <xf numFmtId="0" fontId="5" fillId="9" borderId="9" xfId="0" applyFont="1" applyFill="1" applyBorder="1" applyAlignment="1">
      <alignment horizontal="left" vertical="center" wrapText="1"/>
    </xf>
    <xf numFmtId="0" fontId="13" fillId="9" borderId="8" xfId="0" applyFont="1" applyFill="1" applyBorder="1" applyAlignment="1">
      <alignment horizontal="left"/>
    </xf>
    <xf numFmtId="0" fontId="4" fillId="9" borderId="8" xfId="0" applyFont="1" applyFill="1" applyBorder="1" applyAlignment="1">
      <alignment horizontal="left" vertical="center" wrapText="1"/>
    </xf>
    <xf numFmtId="0" fontId="4" fillId="9" borderId="8"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6" fillId="9" borderId="8" xfId="0" applyFont="1" applyFill="1" applyBorder="1" applyAlignment="1">
      <alignment horizontal="left"/>
    </xf>
    <xf numFmtId="0" fontId="15" fillId="9" borderId="8" xfId="0" applyFont="1" applyFill="1" applyBorder="1" applyAlignment="1">
      <alignment horizontal="center" vertical="center" wrapText="1"/>
    </xf>
    <xf numFmtId="49" fontId="5" fillId="9" borderId="8" xfId="0" applyNumberFormat="1" applyFont="1" applyFill="1" applyBorder="1" applyAlignment="1">
      <alignment horizontal="left" vertical="top" wrapText="1"/>
    </xf>
    <xf numFmtId="0" fontId="0" fillId="9" borderId="8" xfId="0" applyFill="1" applyBorder="1" applyAlignment="1">
      <alignment horizontal="center" vertical="center"/>
    </xf>
    <xf numFmtId="0" fontId="5" fillId="9" borderId="8" xfId="0" applyFont="1" applyFill="1" applyBorder="1" applyAlignment="1">
      <alignment horizontal="left" vertical="top" wrapText="1"/>
    </xf>
    <xf numFmtId="0" fontId="6" fillId="9" borderId="8" xfId="0" applyFont="1" applyFill="1" applyBorder="1" applyAlignment="1">
      <alignment horizontal="center" vertical="center" wrapText="1"/>
    </xf>
    <xf numFmtId="0" fontId="6" fillId="9" borderId="8" xfId="0" applyFont="1" applyFill="1" applyBorder="1" applyAlignment="1">
      <alignment horizontal="left" vertical="center" wrapText="1"/>
    </xf>
    <xf numFmtId="49" fontId="13" fillId="9" borderId="8" xfId="0" applyNumberFormat="1" applyFont="1" applyFill="1" applyBorder="1" applyAlignment="1">
      <alignment horizontal="left" vertical="top" wrapText="1"/>
    </xf>
    <xf numFmtId="0" fontId="4" fillId="3" borderId="8"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4" fillId="0" borderId="8" xfId="0" applyFont="1" applyBorder="1" applyAlignment="1">
      <alignment horizontal="center" vertical="center" wrapText="1"/>
    </xf>
    <xf numFmtId="0" fontId="6" fillId="9" borderId="11"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9" borderId="9" xfId="0" applyFont="1" applyFill="1" applyBorder="1" applyAlignment="1">
      <alignment horizontal="left" vertical="center" wrapText="1"/>
    </xf>
    <xf numFmtId="0" fontId="0" fillId="9" borderId="11" xfId="0" applyFill="1" applyBorder="1" applyAlignment="1">
      <alignment horizontal="center" vertical="center" wrapText="1"/>
    </xf>
    <xf numFmtId="0" fontId="0" fillId="9" borderId="9" xfId="0" applyFill="1" applyBorder="1" applyAlignment="1">
      <alignment horizontal="center" vertical="center" wrapText="1"/>
    </xf>
    <xf numFmtId="0" fontId="0" fillId="9" borderId="8" xfId="0" applyFill="1" applyBorder="1" applyAlignment="1">
      <alignment horizontal="center" vertical="center" wrapText="1"/>
    </xf>
    <xf numFmtId="0" fontId="13" fillId="9" borderId="8" xfId="0" applyFont="1" applyFill="1" applyBorder="1" applyAlignment="1">
      <alignment horizontal="left" vertical="top" wrapText="1"/>
    </xf>
    <xf numFmtId="0" fontId="1" fillId="0" borderId="7"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3" fillId="9" borderId="11" xfId="0" applyFont="1" applyFill="1" applyBorder="1" applyAlignment="1">
      <alignment horizontal="left"/>
    </xf>
    <xf numFmtId="0" fontId="13" fillId="9" borderId="10" xfId="0" applyFont="1" applyFill="1" applyBorder="1" applyAlignment="1">
      <alignment horizontal="left"/>
    </xf>
    <xf numFmtId="0" fontId="13" fillId="9" borderId="9" xfId="0" applyFont="1" applyFill="1" applyBorder="1" applyAlignment="1">
      <alignment horizontal="left"/>
    </xf>
    <xf numFmtId="0" fontId="4" fillId="9" borderId="11"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9" xfId="0" applyFont="1" applyFill="1" applyBorder="1" applyAlignment="1">
      <alignment horizontal="left" vertical="center" wrapText="1"/>
    </xf>
    <xf numFmtId="0" fontId="4" fillId="9" borderId="11"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9" borderId="11"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9" xfId="0" applyFont="1" applyFill="1" applyBorder="1" applyAlignment="1">
      <alignment horizontal="left" vertical="top" wrapText="1"/>
    </xf>
    <xf numFmtId="0" fontId="6" fillId="9" borderId="11" xfId="0" applyFont="1" applyFill="1" applyBorder="1" applyAlignment="1">
      <alignment vertical="center" wrapText="1"/>
    </xf>
    <xf numFmtId="0" fontId="6" fillId="9" borderId="10" xfId="0" applyFont="1" applyFill="1" applyBorder="1" applyAlignment="1">
      <alignment vertical="center" wrapText="1"/>
    </xf>
    <xf numFmtId="0" fontId="6" fillId="9" borderId="9" xfId="0" applyFont="1" applyFill="1" applyBorder="1" applyAlignment="1">
      <alignment vertical="center" wrapText="1"/>
    </xf>
    <xf numFmtId="0" fontId="5" fillId="3" borderId="8" xfId="0" applyFont="1" applyFill="1" applyBorder="1" applyAlignment="1">
      <alignment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8" fillId="4" borderId="8" xfId="0" applyFont="1" applyFill="1" applyBorder="1" applyAlignment="1">
      <alignment horizontal="center" vertical="center" textRotation="90" wrapText="1"/>
    </xf>
    <xf numFmtId="0" fontId="7" fillId="8"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5" borderId="8" xfId="0" applyFont="1" applyFill="1" applyBorder="1" applyAlignment="1">
      <alignment horizontal="center" vertical="top" wrapText="1"/>
    </xf>
    <xf numFmtId="0" fontId="6" fillId="0" borderId="8" xfId="0" applyFont="1" applyBorder="1" applyAlignment="1">
      <alignment vertical="center" wrapText="1"/>
    </xf>
    <xf numFmtId="0" fontId="8" fillId="4"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5" fillId="0" borderId="8" xfId="0" applyFont="1" applyBorder="1" applyAlignment="1">
      <alignment vertical="center" wrapText="1"/>
    </xf>
    <xf numFmtId="0" fontId="5" fillId="4" borderId="8" xfId="0" applyFont="1" applyFill="1" applyBorder="1" applyAlignment="1">
      <alignment vertical="center" wrapText="1"/>
    </xf>
    <xf numFmtId="0" fontId="0" fillId="0" borderId="8" xfId="0" applyBorder="1" applyAlignment="1">
      <alignment horizontal="center" vertical="center"/>
    </xf>
    <xf numFmtId="0" fontId="27" fillId="10" borderId="11" xfId="2" applyFill="1" applyBorder="1" applyAlignment="1">
      <alignment horizontal="center" vertical="center" wrapText="1"/>
    </xf>
    <xf numFmtId="0" fontId="27" fillId="10" borderId="9" xfId="2" applyFill="1" applyBorder="1" applyAlignment="1">
      <alignment horizontal="center" vertical="center" wrapText="1"/>
    </xf>
    <xf numFmtId="0" fontId="32" fillId="10" borderId="14" xfId="2" applyFont="1" applyFill="1" applyBorder="1" applyAlignment="1">
      <alignment horizontal="center" vertical="center" wrapText="1"/>
    </xf>
    <xf numFmtId="0" fontId="32" fillId="10" borderId="13" xfId="2" applyFont="1" applyFill="1" applyBorder="1" applyAlignment="1">
      <alignment horizontal="center" vertical="center" wrapText="1"/>
    </xf>
    <xf numFmtId="0" fontId="32" fillId="10" borderId="12" xfId="2" applyFont="1" applyFill="1" applyBorder="1" applyAlignment="1">
      <alignment horizontal="center" vertical="center" wrapText="1"/>
    </xf>
    <xf numFmtId="0" fontId="32" fillId="10" borderId="5" xfId="2" applyFont="1" applyFill="1" applyBorder="1" applyAlignment="1">
      <alignment horizontal="center" vertical="center" wrapText="1"/>
    </xf>
    <xf numFmtId="0" fontId="32" fillId="10" borderId="0" xfId="2" applyFont="1" applyFill="1" applyAlignment="1">
      <alignment horizontal="center" vertical="center" wrapText="1"/>
    </xf>
    <xf numFmtId="0" fontId="32" fillId="10" borderId="4" xfId="2" applyFont="1" applyFill="1" applyBorder="1" applyAlignment="1">
      <alignment horizontal="center" vertical="center" wrapText="1"/>
    </xf>
    <xf numFmtId="0" fontId="32" fillId="10" borderId="3" xfId="2" applyFont="1" applyFill="1" applyBorder="1" applyAlignment="1">
      <alignment horizontal="center" vertical="center" wrapText="1"/>
    </xf>
    <xf numFmtId="0" fontId="32" fillId="10" borderId="2" xfId="2" applyFont="1" applyFill="1" applyBorder="1" applyAlignment="1">
      <alignment horizontal="center" vertical="center" wrapText="1"/>
    </xf>
    <xf numFmtId="0" fontId="32" fillId="10" borderId="1" xfId="2" applyFont="1" applyFill="1" applyBorder="1" applyAlignment="1">
      <alignment horizontal="center" vertical="center" wrapText="1"/>
    </xf>
    <xf numFmtId="15" fontId="31" fillId="10" borderId="15" xfId="2" applyNumberFormat="1" applyFont="1" applyFill="1" applyBorder="1" applyAlignment="1">
      <alignment horizontal="center" vertical="center" wrapText="1"/>
    </xf>
    <xf numFmtId="15" fontId="31" fillId="10" borderId="17" xfId="2" applyNumberFormat="1" applyFont="1" applyFill="1" applyBorder="1" applyAlignment="1">
      <alignment horizontal="center" vertical="center" wrapText="1"/>
    </xf>
    <xf numFmtId="15" fontId="31" fillId="10" borderId="16" xfId="2" applyNumberFormat="1" applyFont="1" applyFill="1" applyBorder="1" applyAlignment="1">
      <alignment horizontal="center" vertical="center" wrapText="1"/>
    </xf>
    <xf numFmtId="0" fontId="27" fillId="10" borderId="10" xfId="2" applyFill="1" applyBorder="1" applyAlignment="1">
      <alignment horizontal="center" vertical="center" wrapText="1"/>
    </xf>
    <xf numFmtId="0" fontId="0" fillId="10" borderId="10" xfId="2" applyFont="1" applyFill="1" applyBorder="1" applyAlignment="1">
      <alignment horizontal="left" vertical="top" wrapText="1"/>
    </xf>
    <xf numFmtId="0" fontId="0" fillId="10" borderId="9" xfId="2" applyFont="1" applyFill="1" applyBorder="1" applyAlignment="1">
      <alignment horizontal="left" vertical="top" wrapText="1"/>
    </xf>
    <xf numFmtId="0" fontId="0" fillId="10" borderId="10" xfId="2" applyFont="1" applyFill="1" applyBorder="1" applyAlignment="1">
      <alignment horizontal="left" vertical="center" wrapText="1"/>
    </xf>
    <xf numFmtId="0" fontId="0" fillId="10" borderId="9" xfId="2" applyFont="1" applyFill="1" applyBorder="1" applyAlignment="1">
      <alignment horizontal="left" vertical="center" wrapText="1"/>
    </xf>
    <xf numFmtId="0" fontId="13" fillId="5" borderId="11" xfId="2" applyFont="1" applyFill="1" applyBorder="1" applyAlignment="1">
      <alignment horizontal="center" vertical="center" wrapText="1"/>
    </xf>
    <xf numFmtId="0" fontId="13" fillId="5" borderId="10" xfId="2" applyFont="1" applyFill="1" applyBorder="1" applyAlignment="1">
      <alignment horizontal="center" vertical="center" wrapText="1"/>
    </xf>
    <xf numFmtId="0" fontId="13" fillId="5" borderId="9" xfId="2" applyFont="1" applyFill="1" applyBorder="1" applyAlignment="1">
      <alignment horizontal="center" vertical="center" wrapText="1"/>
    </xf>
    <xf numFmtId="165" fontId="13" fillId="7" borderId="11" xfId="2" applyNumberFormat="1" applyFont="1" applyFill="1" applyBorder="1" applyAlignment="1">
      <alignment horizontal="center" vertical="center" wrapText="1"/>
    </xf>
    <xf numFmtId="165" fontId="13" fillId="7" borderId="10" xfId="2" applyNumberFormat="1" applyFont="1" applyFill="1" applyBorder="1" applyAlignment="1">
      <alignment horizontal="center" vertical="center" wrapText="1"/>
    </xf>
    <xf numFmtId="165" fontId="13" fillId="7" borderId="9" xfId="2" applyNumberFormat="1" applyFont="1" applyFill="1" applyBorder="1" applyAlignment="1">
      <alignment horizontal="center" vertical="center" wrapText="1"/>
    </xf>
    <xf numFmtId="0" fontId="13" fillId="5" borderId="3" xfId="3" applyFont="1" applyFill="1" applyBorder="1" applyAlignment="1">
      <alignment horizontal="center" vertical="center" wrapText="1"/>
    </xf>
    <xf numFmtId="0" fontId="13" fillId="5" borderId="2" xfId="3" applyFont="1" applyFill="1" applyBorder="1" applyAlignment="1">
      <alignment horizontal="center" vertical="center" wrapText="1"/>
    </xf>
    <xf numFmtId="0" fontId="13" fillId="5" borderId="1" xfId="3" applyFont="1" applyFill="1" applyBorder="1" applyAlignment="1">
      <alignment horizontal="center" vertical="center" wrapText="1"/>
    </xf>
    <xf numFmtId="0" fontId="30" fillId="5" borderId="11" xfId="3" applyFont="1" applyFill="1" applyBorder="1" applyAlignment="1">
      <alignment horizontal="center" vertical="center" wrapText="1"/>
    </xf>
    <xf numFmtId="0" fontId="30" fillId="5" borderId="9" xfId="3"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0" fontId="27" fillId="10" borderId="14" xfId="2" applyFill="1" applyBorder="1" applyAlignment="1">
      <alignment horizontal="center" vertical="center" wrapText="1"/>
    </xf>
    <xf numFmtId="0" fontId="27" fillId="10" borderId="12" xfId="2" applyFill="1" applyBorder="1" applyAlignment="1">
      <alignment horizontal="center" vertical="center" wrapText="1"/>
    </xf>
    <xf numFmtId="0" fontId="27" fillId="5" borderId="11" xfId="2" applyFill="1" applyBorder="1" applyAlignment="1">
      <alignment horizontal="left" vertical="center" wrapText="1"/>
    </xf>
    <xf numFmtId="0" fontId="27" fillId="5" borderId="9" xfId="2" applyFill="1" applyBorder="1" applyAlignment="1">
      <alignment horizontal="left" vertical="center" wrapText="1"/>
    </xf>
    <xf numFmtId="0" fontId="29" fillId="5" borderId="5" xfId="0" applyFont="1" applyFill="1" applyBorder="1" applyAlignment="1">
      <alignment horizontal="justify" wrapText="1"/>
    </xf>
    <xf numFmtId="0" fontId="29" fillId="5" borderId="0" xfId="0" applyFont="1" applyFill="1" applyAlignment="1">
      <alignment horizontal="justify" wrapText="1"/>
    </xf>
    <xf numFmtId="0" fontId="27" fillId="5" borderId="0" xfId="0" applyFont="1" applyFill="1" applyAlignment="1">
      <alignment wrapText="1"/>
    </xf>
    <xf numFmtId="0" fontId="27" fillId="5" borderId="5" xfId="0" applyFont="1" applyFill="1" applyBorder="1" applyAlignment="1">
      <alignment horizontal="left" vertical="center" wrapText="1"/>
    </xf>
    <xf numFmtId="0" fontId="27" fillId="5" borderId="0" xfId="0" applyFont="1" applyFill="1" applyAlignment="1">
      <alignment horizontal="left" vertical="center" wrapText="1"/>
    </xf>
    <xf numFmtId="0" fontId="27" fillId="5" borderId="4" xfId="0" applyFont="1" applyFill="1" applyBorder="1" applyAlignment="1">
      <alignment horizontal="left" vertical="center" wrapText="1"/>
    </xf>
    <xf numFmtId="0" fontId="27" fillId="5" borderId="5" xfId="2" applyFill="1" applyBorder="1" applyAlignment="1">
      <alignment horizontal="left" vertical="center" wrapText="1"/>
    </xf>
    <xf numFmtId="0" fontId="27" fillId="5" borderId="0" xfId="2" applyFill="1" applyAlignment="1">
      <alignment horizontal="left" vertical="center" wrapText="1"/>
    </xf>
    <xf numFmtId="0" fontId="27" fillId="5" borderId="4" xfId="2" applyFill="1" applyBorder="1" applyAlignment="1">
      <alignment horizontal="left" vertical="center" wrapText="1"/>
    </xf>
    <xf numFmtId="0" fontId="27" fillId="5" borderId="3" xfId="2" applyFill="1" applyBorder="1" applyAlignment="1">
      <alignment horizontal="left" vertical="center" wrapText="1"/>
    </xf>
    <xf numFmtId="0" fontId="27" fillId="5" borderId="2" xfId="2" applyFill="1" applyBorder="1" applyAlignment="1">
      <alignment horizontal="left" vertical="center" wrapText="1"/>
    </xf>
    <xf numFmtId="0" fontId="27" fillId="5" borderId="1" xfId="2" applyFill="1" applyBorder="1" applyAlignment="1">
      <alignment horizontal="left" vertical="center" wrapText="1"/>
    </xf>
    <xf numFmtId="0" fontId="27" fillId="5" borderId="8" xfId="2" applyFill="1" applyBorder="1" applyAlignment="1">
      <alignment horizontal="center" vertical="center" wrapText="1"/>
    </xf>
    <xf numFmtId="0" fontId="27" fillId="5" borderId="14" xfId="2" applyFill="1" applyBorder="1" applyAlignment="1">
      <alignment horizontal="center" vertical="center" wrapText="1"/>
    </xf>
    <xf numFmtId="0" fontId="27" fillId="5" borderId="13" xfId="2" applyFill="1" applyBorder="1" applyAlignment="1">
      <alignment horizontal="center" vertical="center" wrapText="1"/>
    </xf>
    <xf numFmtId="0" fontId="27" fillId="5" borderId="5" xfId="2" applyFill="1" applyBorder="1" applyAlignment="1">
      <alignment horizontal="center" vertical="center" wrapText="1"/>
    </xf>
    <xf numFmtId="0" fontId="27" fillId="5" borderId="0" xfId="2" applyFill="1" applyAlignment="1">
      <alignment horizontal="center" vertical="center" wrapText="1"/>
    </xf>
    <xf numFmtId="0" fontId="27" fillId="5" borderId="13" xfId="2" applyFill="1" applyBorder="1" applyAlignment="1">
      <alignment horizontal="left" vertical="center" wrapText="1"/>
    </xf>
    <xf numFmtId="0" fontId="27" fillId="5" borderId="12" xfId="2" applyFill="1" applyBorder="1" applyAlignment="1">
      <alignment horizontal="left" vertical="center" wrapText="1"/>
    </xf>
    <xf numFmtId="0" fontId="27" fillId="5" borderId="3" xfId="2" applyFill="1" applyBorder="1" applyAlignment="1">
      <alignment horizontal="right" vertical="center" wrapText="1"/>
    </xf>
    <xf numFmtId="0" fontId="27" fillId="5" borderId="2" xfId="2" applyFill="1" applyBorder="1" applyAlignment="1">
      <alignment horizontal="right" vertical="center" wrapText="1"/>
    </xf>
    <xf numFmtId="14" fontId="27" fillId="5" borderId="2" xfId="2" applyNumberFormat="1" applyFill="1" applyBorder="1" applyAlignment="1">
      <alignment horizontal="left" vertical="center" wrapText="1"/>
    </xf>
    <xf numFmtId="0" fontId="27" fillId="5" borderId="3" xfId="2" applyFill="1" applyBorder="1" applyAlignment="1">
      <alignment horizontal="center" vertical="center" wrapText="1"/>
    </xf>
    <xf numFmtId="0" fontId="27" fillId="5" borderId="2" xfId="2" applyFill="1" applyBorder="1" applyAlignment="1">
      <alignment horizontal="center" vertical="center" wrapText="1"/>
    </xf>
    <xf numFmtId="49" fontId="36" fillId="0" borderId="8" xfId="0" applyNumberFormat="1" applyFont="1" applyBorder="1" applyAlignment="1">
      <alignment horizontal="left"/>
    </xf>
  </cellXfs>
  <cellStyles count="4">
    <cellStyle name="Hyperlink" xfId="1" builtinId="8"/>
    <cellStyle name="Normal" xfId="0" builtinId="0"/>
    <cellStyle name="Normal 2" xfId="3" xr:uid="{AE60C499-A2F3-4A2D-9F84-7AD95A5FA081}"/>
    <cellStyle name="Normal_CAP Template-20090625_Quality Format-20110815-Morrisons-CAP 2" xfId="2" xr:uid="{A069FC99-C232-48E8-9C86-FF77901D9F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66675</xdr:rowOff>
    </xdr:from>
    <xdr:ext cx="571500" cy="603250"/>
    <xdr:pic>
      <xdr:nvPicPr>
        <xdr:cNvPr id="2" name="Picture 1" descr="logoCICR08">
          <a:extLst>
            <a:ext uri="{FF2B5EF4-FFF2-40B4-BE49-F238E27FC236}">
              <a16:creationId xmlns:a16="http://schemas.microsoft.com/office/drawing/2014/main" id="{6E0840B1-5B77-440F-9657-C01CBFA1F9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3500"/>
          <a:ext cx="571500" cy="603250"/>
        </a:xfrm>
        <a:prstGeom prst="rect">
          <a:avLst/>
        </a:prstGeom>
        <a:noFill/>
        <a:ln>
          <a:noFill/>
        </a:ln>
      </xdr:spPr>
    </xdr:pic>
    <xdr:clientData/>
  </xdr:oneCellAnchor>
  <xdr:oneCellAnchor>
    <xdr:from>
      <xdr:col>3</xdr:col>
      <xdr:colOff>142875</xdr:colOff>
      <xdr:row>153</xdr:row>
      <xdr:rowOff>0</xdr:rowOff>
    </xdr:from>
    <xdr:ext cx="562769" cy="464741"/>
    <xdr:sp macro="" textlink="">
      <xdr:nvSpPr>
        <xdr:cNvPr id="3" name="Check Box 5" hidden="1">
          <a:extLst>
            <a:ext uri="{63B3BB69-23CF-44E3-9099-C40C66FF867C}">
              <a14:compatExt xmlns:a14="http://schemas.microsoft.com/office/drawing/2010/main" spid="_x0000_s72709"/>
            </a:ext>
            <a:ext uri="{FF2B5EF4-FFF2-40B4-BE49-F238E27FC236}">
              <a16:creationId xmlns:a16="http://schemas.microsoft.com/office/drawing/2014/main" id="{EA519A7F-1169-44F3-A4FD-CA79CC7549E2}"/>
            </a:ext>
          </a:extLst>
        </xdr:cNvPr>
        <xdr:cNvSpPr/>
      </xdr:nvSpPr>
      <xdr:spPr bwMode="auto">
        <a:xfrm>
          <a:off x="1968500" y="25517475"/>
          <a:ext cx="562769" cy="464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123825</xdr:colOff>
      <xdr:row>153</xdr:row>
      <xdr:rowOff>0</xdr:rowOff>
    </xdr:from>
    <xdr:ext cx="562769" cy="464741"/>
    <xdr:sp macro="" textlink="">
      <xdr:nvSpPr>
        <xdr:cNvPr id="4" name="Check Box 6" hidden="1">
          <a:extLst>
            <a:ext uri="{63B3BB69-23CF-44E3-9099-C40C66FF867C}">
              <a14:compatExt xmlns:a14="http://schemas.microsoft.com/office/drawing/2010/main" spid="_x0000_s72710"/>
            </a:ext>
            <a:ext uri="{FF2B5EF4-FFF2-40B4-BE49-F238E27FC236}">
              <a16:creationId xmlns:a16="http://schemas.microsoft.com/office/drawing/2014/main" id="{0857401C-F9E7-40C4-A191-2C624DAEF282}"/>
            </a:ext>
          </a:extLst>
        </xdr:cNvPr>
        <xdr:cNvSpPr/>
      </xdr:nvSpPr>
      <xdr:spPr bwMode="auto">
        <a:xfrm>
          <a:off x="4997450" y="25517475"/>
          <a:ext cx="562769" cy="464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219075</xdr:colOff>
      <xdr:row>153</xdr:row>
      <xdr:rowOff>9525</xdr:rowOff>
    </xdr:from>
    <xdr:ext cx="562769" cy="458391"/>
    <xdr:sp macro="" textlink="">
      <xdr:nvSpPr>
        <xdr:cNvPr id="5" name="Check Box 7" hidden="1">
          <a:extLst>
            <a:ext uri="{63B3BB69-23CF-44E3-9099-C40C66FF867C}">
              <a14:compatExt xmlns:a14="http://schemas.microsoft.com/office/drawing/2010/main" spid="_x0000_s72711"/>
            </a:ext>
            <a:ext uri="{FF2B5EF4-FFF2-40B4-BE49-F238E27FC236}">
              <a16:creationId xmlns:a16="http://schemas.microsoft.com/office/drawing/2014/main" id="{876F3082-1A72-45A3-9BEE-F7EA779BE4A3}"/>
            </a:ext>
          </a:extLst>
        </xdr:cNvPr>
        <xdr:cNvSpPr/>
      </xdr:nvSpPr>
      <xdr:spPr bwMode="auto">
        <a:xfrm>
          <a:off x="8140700" y="25523825"/>
          <a:ext cx="562769" cy="4583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276225</xdr:colOff>
      <xdr:row>30</xdr:row>
      <xdr:rowOff>57150</xdr:rowOff>
    </xdr:from>
    <xdr:ext cx="562769" cy="463550"/>
    <xdr:sp macro="" textlink="">
      <xdr:nvSpPr>
        <xdr:cNvPr id="6" name="Check Box 14" hidden="1">
          <a:extLst>
            <a:ext uri="{63B3BB69-23CF-44E3-9099-C40C66FF867C}">
              <a14:compatExt xmlns:a14="http://schemas.microsoft.com/office/drawing/2010/main" spid="_x0000_s72718"/>
            </a:ext>
            <a:ext uri="{FF2B5EF4-FFF2-40B4-BE49-F238E27FC236}">
              <a16:creationId xmlns:a16="http://schemas.microsoft.com/office/drawing/2014/main" id="{AE617E5E-B7D7-4E46-AD77-EBA527BAF207}"/>
            </a:ext>
          </a:extLst>
        </xdr:cNvPr>
        <xdr:cNvSpPr/>
      </xdr:nvSpPr>
      <xdr:spPr bwMode="auto">
        <a:xfrm>
          <a:off x="3321050" y="5486400"/>
          <a:ext cx="562769" cy="463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323850</xdr:colOff>
      <xdr:row>33</xdr:row>
      <xdr:rowOff>57150</xdr:rowOff>
    </xdr:from>
    <xdr:ext cx="556419" cy="475456"/>
    <xdr:sp macro="" textlink="">
      <xdr:nvSpPr>
        <xdr:cNvPr id="7" name="Check Box 16" hidden="1">
          <a:extLst>
            <a:ext uri="{63B3BB69-23CF-44E3-9099-C40C66FF867C}">
              <a14:compatExt xmlns:a14="http://schemas.microsoft.com/office/drawing/2010/main" spid="_x0000_s72720"/>
            </a:ext>
            <a:ext uri="{FF2B5EF4-FFF2-40B4-BE49-F238E27FC236}">
              <a16:creationId xmlns:a16="http://schemas.microsoft.com/office/drawing/2014/main" id="{D12F048C-821A-40E0-99FF-2B11C634A14C}"/>
            </a:ext>
          </a:extLst>
        </xdr:cNvPr>
        <xdr:cNvSpPr/>
      </xdr:nvSpPr>
      <xdr:spPr bwMode="auto">
        <a:xfrm>
          <a:off x="3371850" y="6029325"/>
          <a:ext cx="556419" cy="4754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552450</xdr:colOff>
      <xdr:row>29</xdr:row>
      <xdr:rowOff>571500</xdr:rowOff>
    </xdr:from>
    <xdr:ext cx="556419" cy="331390"/>
    <xdr:sp macro="" textlink="">
      <xdr:nvSpPr>
        <xdr:cNvPr id="8" name="Check Box 17" hidden="1">
          <a:extLst>
            <a:ext uri="{63B3BB69-23CF-44E3-9099-C40C66FF867C}">
              <a14:compatExt xmlns:a14="http://schemas.microsoft.com/office/drawing/2010/main" spid="_x0000_s72721"/>
            </a:ext>
            <a:ext uri="{FF2B5EF4-FFF2-40B4-BE49-F238E27FC236}">
              <a16:creationId xmlns:a16="http://schemas.microsoft.com/office/drawing/2014/main" id="{83F4C293-5882-41C2-823A-55A6DBF03526}"/>
            </a:ext>
          </a:extLst>
        </xdr:cNvPr>
        <xdr:cNvSpPr/>
      </xdr:nvSpPr>
      <xdr:spPr bwMode="auto">
        <a:xfrm>
          <a:off x="3600450" y="5429250"/>
          <a:ext cx="556419" cy="331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32</xdr:row>
      <xdr:rowOff>104775</xdr:rowOff>
    </xdr:from>
    <xdr:ext cx="558800" cy="484188"/>
    <xdr:sp macro="" textlink="">
      <xdr:nvSpPr>
        <xdr:cNvPr id="9" name="Check Box 18" hidden="1">
          <a:extLst>
            <a:ext uri="{63B3BB69-23CF-44E3-9099-C40C66FF867C}">
              <a14:compatExt xmlns:a14="http://schemas.microsoft.com/office/drawing/2010/main" spid="_x0000_s72722"/>
            </a:ext>
            <a:ext uri="{FF2B5EF4-FFF2-40B4-BE49-F238E27FC236}">
              <a16:creationId xmlns:a16="http://schemas.microsoft.com/office/drawing/2014/main" id="{DDB59C90-06BC-4E72-B962-E7C53D050989}"/>
            </a:ext>
          </a:extLst>
        </xdr:cNvPr>
        <xdr:cNvSpPr/>
      </xdr:nvSpPr>
      <xdr:spPr bwMode="auto">
        <a:xfrm>
          <a:off x="3657600" y="5892800"/>
          <a:ext cx="558800" cy="4841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142875</xdr:colOff>
      <xdr:row>153</xdr:row>
      <xdr:rowOff>0</xdr:rowOff>
    </xdr:from>
    <xdr:ext cx="562769" cy="458391"/>
    <xdr:sp macro="" textlink="">
      <xdr:nvSpPr>
        <xdr:cNvPr id="10" name="Check Box 1" hidden="1">
          <a:extLst>
            <a:ext uri="{63B3BB69-23CF-44E3-9099-C40C66FF867C}">
              <a14:compatExt xmlns:a14="http://schemas.microsoft.com/office/drawing/2010/main" spid="_x0000_s60417"/>
            </a:ext>
            <a:ext uri="{FF2B5EF4-FFF2-40B4-BE49-F238E27FC236}">
              <a16:creationId xmlns:a16="http://schemas.microsoft.com/office/drawing/2014/main" id="{A20C8CB6-A83A-4C22-A3DD-1749FEF704E1}"/>
            </a:ext>
          </a:extLst>
        </xdr:cNvPr>
        <xdr:cNvSpPr/>
      </xdr:nvSpPr>
      <xdr:spPr bwMode="auto">
        <a:xfrm>
          <a:off x="1968500" y="25517475"/>
          <a:ext cx="562769" cy="4583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123825</xdr:colOff>
      <xdr:row>153</xdr:row>
      <xdr:rowOff>0</xdr:rowOff>
    </xdr:from>
    <xdr:ext cx="562769" cy="458391"/>
    <xdr:sp macro="" textlink="">
      <xdr:nvSpPr>
        <xdr:cNvPr id="11" name="Check Box 2" hidden="1">
          <a:extLst>
            <a:ext uri="{63B3BB69-23CF-44E3-9099-C40C66FF867C}">
              <a14:compatExt xmlns:a14="http://schemas.microsoft.com/office/drawing/2010/main" spid="_x0000_s60418"/>
            </a:ext>
            <a:ext uri="{FF2B5EF4-FFF2-40B4-BE49-F238E27FC236}">
              <a16:creationId xmlns:a16="http://schemas.microsoft.com/office/drawing/2014/main" id="{8CC8B699-DFD6-48A6-97E6-1CFB04C4A9DB}"/>
            </a:ext>
          </a:extLst>
        </xdr:cNvPr>
        <xdr:cNvSpPr/>
      </xdr:nvSpPr>
      <xdr:spPr bwMode="auto">
        <a:xfrm>
          <a:off x="4997450" y="25517475"/>
          <a:ext cx="562769" cy="4583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219075</xdr:colOff>
      <xdr:row>153</xdr:row>
      <xdr:rowOff>9525</xdr:rowOff>
    </xdr:from>
    <xdr:ext cx="562769" cy="452041"/>
    <xdr:sp macro="" textlink="">
      <xdr:nvSpPr>
        <xdr:cNvPr id="12" name="Check Box 3" hidden="1">
          <a:extLst>
            <a:ext uri="{63B3BB69-23CF-44E3-9099-C40C66FF867C}">
              <a14:compatExt xmlns:a14="http://schemas.microsoft.com/office/drawing/2010/main" spid="_x0000_s60419"/>
            </a:ext>
            <a:ext uri="{FF2B5EF4-FFF2-40B4-BE49-F238E27FC236}">
              <a16:creationId xmlns:a16="http://schemas.microsoft.com/office/drawing/2014/main" id="{B0564160-3DB2-4682-A160-11E0B7E54819}"/>
            </a:ext>
          </a:extLst>
        </xdr:cNvPr>
        <xdr:cNvSpPr/>
      </xdr:nvSpPr>
      <xdr:spPr bwMode="auto">
        <a:xfrm>
          <a:off x="8140700" y="25523825"/>
          <a:ext cx="562769" cy="4520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409575</xdr:colOff>
      <xdr:row>30</xdr:row>
      <xdr:rowOff>161925</xdr:rowOff>
    </xdr:from>
    <xdr:ext cx="302419" cy="222250"/>
    <xdr:sp macro="" textlink="">
      <xdr:nvSpPr>
        <xdr:cNvPr id="13" name="Check Box 8" hidden="1">
          <a:extLst>
            <a:ext uri="{63B3BB69-23CF-44E3-9099-C40C66FF867C}">
              <a14:compatExt xmlns:a14="http://schemas.microsoft.com/office/drawing/2010/main" spid="_x0000_s72712"/>
            </a:ext>
            <a:ext uri="{FF2B5EF4-FFF2-40B4-BE49-F238E27FC236}">
              <a16:creationId xmlns:a16="http://schemas.microsoft.com/office/drawing/2014/main" id="{331CB1A4-2A84-4B3C-9816-A48C7ED1F201}"/>
            </a:ext>
          </a:extLst>
        </xdr:cNvPr>
        <xdr:cNvSpPr/>
      </xdr:nvSpPr>
      <xdr:spPr bwMode="auto">
        <a:xfrm>
          <a:off x="3454400" y="5588000"/>
          <a:ext cx="302419"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390525</xdr:colOff>
      <xdr:row>32</xdr:row>
      <xdr:rowOff>219075</xdr:rowOff>
    </xdr:from>
    <xdr:ext cx="302419" cy="236538"/>
    <xdr:sp macro="" textlink="">
      <xdr:nvSpPr>
        <xdr:cNvPr id="14" name="Check Box 9" hidden="1">
          <a:extLst>
            <a:ext uri="{63B3BB69-23CF-44E3-9099-C40C66FF867C}">
              <a14:compatExt xmlns:a14="http://schemas.microsoft.com/office/drawing/2010/main" spid="_x0000_s72713"/>
            </a:ext>
            <a:ext uri="{FF2B5EF4-FFF2-40B4-BE49-F238E27FC236}">
              <a16:creationId xmlns:a16="http://schemas.microsoft.com/office/drawing/2014/main" id="{E5F4F943-A6AC-4AC5-B36D-EDB438F6AE02}"/>
            </a:ext>
          </a:extLst>
        </xdr:cNvPr>
        <xdr:cNvSpPr/>
      </xdr:nvSpPr>
      <xdr:spPr bwMode="auto">
        <a:xfrm>
          <a:off x="3435350" y="5969000"/>
          <a:ext cx="302419" cy="2365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409575</xdr:colOff>
      <xdr:row>29</xdr:row>
      <xdr:rowOff>609600</xdr:rowOff>
    </xdr:from>
    <xdr:ext cx="302419" cy="217090"/>
    <xdr:sp macro="" textlink="">
      <xdr:nvSpPr>
        <xdr:cNvPr id="15" name="Check Box 10" hidden="1">
          <a:extLst>
            <a:ext uri="{63B3BB69-23CF-44E3-9099-C40C66FF867C}">
              <a14:compatExt xmlns:a14="http://schemas.microsoft.com/office/drawing/2010/main" spid="_x0000_s72714"/>
            </a:ext>
            <a:ext uri="{FF2B5EF4-FFF2-40B4-BE49-F238E27FC236}">
              <a16:creationId xmlns:a16="http://schemas.microsoft.com/office/drawing/2014/main" id="{14106682-1276-45B9-A703-8098C218FE59}"/>
            </a:ext>
          </a:extLst>
        </xdr:cNvPr>
        <xdr:cNvSpPr/>
      </xdr:nvSpPr>
      <xdr:spPr bwMode="auto">
        <a:xfrm>
          <a:off x="3454400" y="5429250"/>
          <a:ext cx="302419" cy="217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381000</xdr:colOff>
      <xdr:row>33</xdr:row>
      <xdr:rowOff>171450</xdr:rowOff>
    </xdr:from>
    <xdr:ext cx="302419" cy="227806"/>
    <xdr:sp macro="" textlink="">
      <xdr:nvSpPr>
        <xdr:cNvPr id="16" name="Check Box 11" hidden="1">
          <a:extLst>
            <a:ext uri="{63B3BB69-23CF-44E3-9099-C40C66FF867C}">
              <a14:compatExt xmlns:a14="http://schemas.microsoft.com/office/drawing/2010/main" spid="_x0000_s72715"/>
            </a:ext>
            <a:ext uri="{FF2B5EF4-FFF2-40B4-BE49-F238E27FC236}">
              <a16:creationId xmlns:a16="http://schemas.microsoft.com/office/drawing/2014/main" id="{A07959E4-0ECB-48F9-857F-303F61B4E882}"/>
            </a:ext>
          </a:extLst>
        </xdr:cNvPr>
        <xdr:cNvSpPr/>
      </xdr:nvSpPr>
      <xdr:spPr bwMode="auto">
        <a:xfrm>
          <a:off x="3429000" y="6143625"/>
          <a:ext cx="302419" cy="2278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142875</xdr:colOff>
      <xdr:row>153</xdr:row>
      <xdr:rowOff>0</xdr:rowOff>
    </xdr:from>
    <xdr:ext cx="561975" cy="466725"/>
    <xdr:sp macro="" textlink="">
      <xdr:nvSpPr>
        <xdr:cNvPr id="17" name="Check Box 5" hidden="1">
          <a:extLst>
            <a:ext uri="{63B3BB69-23CF-44E3-9099-C40C66FF867C}">
              <a14:compatExt xmlns:a14="http://schemas.microsoft.com/office/drawing/2010/main" spid="_x0000_s72709"/>
            </a:ext>
            <a:ext uri="{FF2B5EF4-FFF2-40B4-BE49-F238E27FC236}">
              <a16:creationId xmlns:a16="http://schemas.microsoft.com/office/drawing/2014/main" id="{AAB5624A-7EAC-4BCC-B046-3FC6E6792799}"/>
            </a:ext>
          </a:extLst>
        </xdr:cNvPr>
        <xdr:cNvSpPr/>
      </xdr:nvSpPr>
      <xdr:spPr bwMode="auto">
        <a:xfrm>
          <a:off x="11112500" y="25517475"/>
          <a:ext cx="56197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142875</xdr:colOff>
      <xdr:row>153</xdr:row>
      <xdr:rowOff>0</xdr:rowOff>
    </xdr:from>
    <xdr:ext cx="561975" cy="457200"/>
    <xdr:sp macro="" textlink="">
      <xdr:nvSpPr>
        <xdr:cNvPr id="18" name="Check Box 1" hidden="1">
          <a:extLst>
            <a:ext uri="{63B3BB69-23CF-44E3-9099-C40C66FF867C}">
              <a14:compatExt xmlns:a14="http://schemas.microsoft.com/office/drawing/2010/main" spid="_x0000_s60417"/>
            </a:ext>
            <a:ext uri="{FF2B5EF4-FFF2-40B4-BE49-F238E27FC236}">
              <a16:creationId xmlns:a16="http://schemas.microsoft.com/office/drawing/2014/main" id="{174FE6EA-2127-48F9-85D5-70B7AF4E34FA}"/>
            </a:ext>
          </a:extLst>
        </xdr:cNvPr>
        <xdr:cNvSpPr/>
      </xdr:nvSpPr>
      <xdr:spPr bwMode="auto">
        <a:xfrm>
          <a:off x="11112500" y="25517475"/>
          <a:ext cx="561975"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219075</xdr:colOff>
      <xdr:row>153</xdr:row>
      <xdr:rowOff>9525</xdr:rowOff>
    </xdr:from>
    <xdr:ext cx="561975" cy="457200"/>
    <xdr:sp macro="" textlink="">
      <xdr:nvSpPr>
        <xdr:cNvPr id="19" name="Check Box 7" hidden="1">
          <a:extLst>
            <a:ext uri="{63B3BB69-23CF-44E3-9099-C40C66FF867C}">
              <a14:compatExt xmlns:a14="http://schemas.microsoft.com/office/drawing/2010/main" spid="_x0000_s72711"/>
            </a:ext>
            <a:ext uri="{FF2B5EF4-FFF2-40B4-BE49-F238E27FC236}">
              <a16:creationId xmlns:a16="http://schemas.microsoft.com/office/drawing/2014/main" id="{BE61707D-ABF0-4270-9856-B900031FEFEE}"/>
            </a:ext>
          </a:extLst>
        </xdr:cNvPr>
        <xdr:cNvSpPr/>
      </xdr:nvSpPr>
      <xdr:spPr bwMode="auto">
        <a:xfrm>
          <a:off x="2044700" y="25523825"/>
          <a:ext cx="561975"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219075</xdr:colOff>
      <xdr:row>153</xdr:row>
      <xdr:rowOff>9525</xdr:rowOff>
    </xdr:from>
    <xdr:ext cx="561975" cy="447675"/>
    <xdr:sp macro="" textlink="">
      <xdr:nvSpPr>
        <xdr:cNvPr id="20" name="Check Box 3" hidden="1">
          <a:extLst>
            <a:ext uri="{63B3BB69-23CF-44E3-9099-C40C66FF867C}">
              <a14:compatExt xmlns:a14="http://schemas.microsoft.com/office/drawing/2010/main" spid="_x0000_s60419"/>
            </a:ext>
            <a:ext uri="{FF2B5EF4-FFF2-40B4-BE49-F238E27FC236}">
              <a16:creationId xmlns:a16="http://schemas.microsoft.com/office/drawing/2014/main" id="{BA123100-2DA7-475A-8187-CE31C21685B0}"/>
            </a:ext>
          </a:extLst>
        </xdr:cNvPr>
        <xdr:cNvSpPr/>
      </xdr:nvSpPr>
      <xdr:spPr bwMode="auto">
        <a:xfrm>
          <a:off x="2044700" y="25523825"/>
          <a:ext cx="5619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142875</xdr:colOff>
      <xdr:row>153</xdr:row>
      <xdr:rowOff>0</xdr:rowOff>
    </xdr:from>
    <xdr:ext cx="561975" cy="466725"/>
    <xdr:sp macro="" textlink="">
      <xdr:nvSpPr>
        <xdr:cNvPr id="21" name="Check Box 5" hidden="1">
          <a:extLst>
            <a:ext uri="{63B3BB69-23CF-44E3-9099-C40C66FF867C}">
              <a14:compatExt xmlns:a14="http://schemas.microsoft.com/office/drawing/2010/main" spid="_x0000_s72709"/>
            </a:ext>
            <a:ext uri="{FF2B5EF4-FFF2-40B4-BE49-F238E27FC236}">
              <a16:creationId xmlns:a16="http://schemas.microsoft.com/office/drawing/2014/main" id="{17E60A60-CA42-413E-AA7F-C0C00CF29C66}"/>
            </a:ext>
          </a:extLst>
        </xdr:cNvPr>
        <xdr:cNvSpPr/>
      </xdr:nvSpPr>
      <xdr:spPr bwMode="auto">
        <a:xfrm>
          <a:off x="8064500" y="25517475"/>
          <a:ext cx="56197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142875</xdr:colOff>
      <xdr:row>153</xdr:row>
      <xdr:rowOff>0</xdr:rowOff>
    </xdr:from>
    <xdr:ext cx="561975" cy="457200"/>
    <xdr:sp macro="" textlink="">
      <xdr:nvSpPr>
        <xdr:cNvPr id="22" name="Check Box 1" hidden="1">
          <a:extLst>
            <a:ext uri="{63B3BB69-23CF-44E3-9099-C40C66FF867C}">
              <a14:compatExt xmlns:a14="http://schemas.microsoft.com/office/drawing/2010/main" spid="_x0000_s60417"/>
            </a:ext>
            <a:ext uri="{FF2B5EF4-FFF2-40B4-BE49-F238E27FC236}">
              <a16:creationId xmlns:a16="http://schemas.microsoft.com/office/drawing/2014/main" id="{C41E384C-C5C1-4C12-8E62-93585A885D51}"/>
            </a:ext>
          </a:extLst>
        </xdr:cNvPr>
        <xdr:cNvSpPr/>
      </xdr:nvSpPr>
      <xdr:spPr bwMode="auto">
        <a:xfrm>
          <a:off x="8064500" y="25517475"/>
          <a:ext cx="561975"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85725</xdr:rowOff>
    </xdr:from>
    <xdr:to>
      <xdr:col>1</xdr:col>
      <xdr:colOff>447675</xdr:colOff>
      <xdr:row>2</xdr:row>
      <xdr:rowOff>190500</xdr:rowOff>
    </xdr:to>
    <xdr:sp macro="" textlink="">
      <xdr:nvSpPr>
        <xdr:cNvPr id="2" name="Object 2" hidden="1">
          <a:extLst>
            <a:ext uri="{63B3BB69-23CF-44E3-9099-C40C66FF867C}">
              <a14:compatExt xmlns:a14="http://schemas.microsoft.com/office/drawing/2010/main" spid="_x0000_s59394"/>
            </a:ext>
            <a:ext uri="{FF2B5EF4-FFF2-40B4-BE49-F238E27FC236}">
              <a16:creationId xmlns:a16="http://schemas.microsoft.com/office/drawing/2014/main" id="{C709F348-5A48-4290-A1F6-C8C1CC87D611}"/>
            </a:ext>
          </a:extLst>
        </xdr:cNvPr>
        <xdr:cNvSpPr/>
      </xdr:nvSpPr>
      <xdr:spPr bwMode="auto">
        <a:xfrm>
          <a:off x="215900" y="82550"/>
          <a:ext cx="838200" cy="460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992996/Desktop/assessment%20pics/Uganda%20Batteries%20Q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Fleet waste_Uganda Batt"/>
      <sheetName val="Corrective action plan_Uganda B"/>
      <sheetName val="Sheet1"/>
    </sheetNames>
    <sheetDataSet>
      <sheetData sheetId="0"/>
      <sheetData sheetId="1">
        <row r="1">
          <cell r="O1"/>
        </row>
        <row r="2">
          <cell r="O2"/>
        </row>
        <row r="3">
          <cell r="O3"/>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D502-4C38-4E16-8924-7D1CBDA305EB}">
  <dimension ref="A1:AP245"/>
  <sheetViews>
    <sheetView view="pageBreakPreview" topLeftCell="A66" zoomScale="122" zoomScaleNormal="100" zoomScaleSheetLayoutView="122" workbookViewId="0">
      <selection activeCell="B1" sqref="B1:O4"/>
    </sheetView>
  </sheetViews>
  <sheetFormatPr baseColWidth="10" defaultColWidth="8.83203125" defaultRowHeight="15" x14ac:dyDescent="0.2"/>
  <cols>
    <col min="1" max="1" width="12.83203125" bestFit="1" customWidth="1"/>
    <col min="16" max="16" width="13.5" customWidth="1"/>
    <col min="17" max="17" width="10.83203125" style="1" bestFit="1" customWidth="1"/>
    <col min="18" max="36" width="8.6640625" style="1"/>
  </cols>
  <sheetData>
    <row r="1" spans="1:19" ht="15" customHeight="1" x14ac:dyDescent="0.2">
      <c r="A1" s="79"/>
      <c r="B1" s="80" t="s">
        <v>201</v>
      </c>
      <c r="C1" s="81"/>
      <c r="D1" s="81"/>
      <c r="E1" s="81"/>
      <c r="F1" s="81"/>
      <c r="G1" s="81"/>
      <c r="H1" s="81"/>
      <c r="I1" s="81"/>
      <c r="J1" s="81"/>
      <c r="K1" s="81"/>
      <c r="L1" s="81"/>
      <c r="M1" s="81"/>
      <c r="N1" s="81"/>
      <c r="O1" s="81"/>
      <c r="P1" s="82">
        <f>'[1]Corrective action plan_Uganda B'!O1:O3</f>
        <v>0</v>
      </c>
    </row>
    <row r="2" spans="1:19" ht="15" customHeight="1" x14ac:dyDescent="0.2">
      <c r="A2" s="79"/>
      <c r="B2" s="81"/>
      <c r="C2" s="81"/>
      <c r="D2" s="81"/>
      <c r="E2" s="81"/>
      <c r="F2" s="81"/>
      <c r="G2" s="81"/>
      <c r="H2" s="81"/>
      <c r="I2" s="81"/>
      <c r="J2" s="81"/>
      <c r="K2" s="81"/>
      <c r="L2" s="81"/>
      <c r="M2" s="81"/>
      <c r="N2" s="81"/>
      <c r="O2" s="81"/>
      <c r="P2" s="83"/>
    </row>
    <row r="3" spans="1:19" ht="15" customHeight="1" x14ac:dyDescent="0.2">
      <c r="A3" s="79"/>
      <c r="B3" s="81"/>
      <c r="C3" s="81"/>
      <c r="D3" s="81"/>
      <c r="E3" s="81"/>
      <c r="F3" s="81"/>
      <c r="G3" s="81"/>
      <c r="H3" s="81"/>
      <c r="I3" s="81"/>
      <c r="J3" s="81"/>
      <c r="K3" s="81"/>
      <c r="L3" s="81"/>
      <c r="M3" s="81"/>
      <c r="N3" s="81"/>
      <c r="O3" s="81"/>
      <c r="P3" s="83"/>
    </row>
    <row r="4" spans="1:19" ht="15" customHeight="1" x14ac:dyDescent="0.2">
      <c r="A4" s="79"/>
      <c r="B4" s="81"/>
      <c r="C4" s="81"/>
      <c r="D4" s="81"/>
      <c r="E4" s="81"/>
      <c r="F4" s="81"/>
      <c r="G4" s="81"/>
      <c r="H4" s="81"/>
      <c r="I4" s="81"/>
      <c r="J4" s="81"/>
      <c r="K4" s="81"/>
      <c r="L4" s="81"/>
      <c r="M4" s="81"/>
      <c r="N4" s="81"/>
      <c r="O4" s="81"/>
      <c r="P4" s="83"/>
    </row>
    <row r="5" spans="1:19" ht="15" customHeight="1" x14ac:dyDescent="0.2">
      <c r="A5" s="84" t="s">
        <v>200</v>
      </c>
      <c r="B5" s="85"/>
      <c r="C5" s="86"/>
      <c r="D5" s="87"/>
      <c r="E5" s="86" t="s">
        <v>199</v>
      </c>
      <c r="F5" s="88"/>
      <c r="G5" s="87"/>
      <c r="H5" s="89"/>
      <c r="I5" s="87"/>
      <c r="J5" s="86" t="s">
        <v>198</v>
      </c>
      <c r="K5" s="88"/>
      <c r="L5" s="87"/>
      <c r="M5" s="86" t="s">
        <v>197</v>
      </c>
      <c r="N5" s="88"/>
      <c r="O5" s="88"/>
      <c r="P5" s="87"/>
      <c r="Q5" s="10" t="s">
        <v>197</v>
      </c>
      <c r="R5" s="10"/>
      <c r="S5" s="10"/>
    </row>
    <row r="6" spans="1:19" ht="27" customHeight="1" x14ac:dyDescent="0.2">
      <c r="A6" s="72" t="s">
        <v>196</v>
      </c>
      <c r="B6" s="73"/>
      <c r="C6" s="19"/>
      <c r="D6" s="74"/>
      <c r="E6" s="74"/>
      <c r="F6" s="74"/>
      <c r="G6" s="19"/>
      <c r="H6" s="74"/>
      <c r="I6" s="74"/>
      <c r="J6" s="74"/>
      <c r="K6" s="19"/>
      <c r="L6" s="74"/>
      <c r="M6" s="74"/>
      <c r="N6" s="74"/>
      <c r="O6" s="74"/>
      <c r="P6" s="74"/>
      <c r="Q6" s="10" t="s">
        <v>195</v>
      </c>
      <c r="R6" s="10"/>
      <c r="S6" s="10"/>
    </row>
    <row r="7" spans="1:19" ht="25.5" customHeight="1" x14ac:dyDescent="0.2">
      <c r="A7" s="75"/>
      <c r="B7" s="75"/>
      <c r="C7" s="75"/>
      <c r="D7" s="75"/>
      <c r="E7" s="75"/>
      <c r="F7" s="75"/>
      <c r="G7" s="75"/>
      <c r="H7" s="75"/>
      <c r="I7" s="75"/>
      <c r="J7" s="75"/>
      <c r="K7" s="75"/>
      <c r="L7" s="76"/>
      <c r="M7" s="18" t="s">
        <v>30</v>
      </c>
      <c r="N7" s="18" t="s">
        <v>27</v>
      </c>
      <c r="O7" s="18" t="s">
        <v>38</v>
      </c>
      <c r="P7" s="17" t="s">
        <v>19</v>
      </c>
      <c r="Q7" s="10" t="s">
        <v>194</v>
      </c>
      <c r="R7" s="10"/>
      <c r="S7" s="10"/>
    </row>
    <row r="8" spans="1:19" x14ac:dyDescent="0.2">
      <c r="A8" s="77" t="s">
        <v>193</v>
      </c>
      <c r="B8" s="77"/>
      <c r="C8" s="77"/>
      <c r="D8" s="77"/>
      <c r="E8" s="77"/>
      <c r="F8" s="77"/>
      <c r="G8" s="77"/>
      <c r="H8" s="77"/>
      <c r="I8" s="77"/>
      <c r="J8" s="77"/>
      <c r="K8" s="77"/>
      <c r="L8" s="77"/>
      <c r="M8" s="77"/>
      <c r="N8" s="77"/>
      <c r="O8" s="77"/>
      <c r="P8" s="77"/>
      <c r="Q8" s="10" t="s">
        <v>192</v>
      </c>
      <c r="R8" s="10"/>
      <c r="S8" s="10"/>
    </row>
    <row r="9" spans="1:19" ht="15.75" customHeight="1" x14ac:dyDescent="0.2">
      <c r="A9" s="77"/>
      <c r="B9" s="77"/>
      <c r="C9" s="77"/>
      <c r="D9" s="77"/>
      <c r="E9" s="77"/>
      <c r="F9" s="77"/>
      <c r="G9" s="77"/>
      <c r="H9" s="77"/>
      <c r="I9" s="77"/>
      <c r="J9" s="77"/>
      <c r="K9" s="77"/>
      <c r="L9" s="77"/>
      <c r="M9" s="77"/>
      <c r="N9" s="77"/>
      <c r="O9" s="77"/>
      <c r="P9" s="77"/>
      <c r="Q9" s="10"/>
      <c r="R9" s="10"/>
      <c r="S9" s="10"/>
    </row>
    <row r="10" spans="1:19" x14ac:dyDescent="0.2">
      <c r="A10" s="77"/>
      <c r="B10" s="77"/>
      <c r="C10" s="77"/>
      <c r="D10" s="77"/>
      <c r="E10" s="77"/>
      <c r="F10" s="77"/>
      <c r="G10" s="77"/>
      <c r="H10" s="77"/>
      <c r="I10" s="77"/>
      <c r="J10" s="77"/>
      <c r="K10" s="77"/>
      <c r="L10" s="77"/>
      <c r="M10" s="77"/>
      <c r="N10" s="77"/>
      <c r="O10" s="77"/>
      <c r="P10" s="77"/>
      <c r="Q10" s="10"/>
      <c r="R10" s="10"/>
      <c r="S10" s="10"/>
    </row>
    <row r="11" spans="1:19" x14ac:dyDescent="0.2">
      <c r="A11" s="71" t="s">
        <v>191</v>
      </c>
      <c r="B11" s="71"/>
      <c r="C11" s="78"/>
      <c r="D11" s="78"/>
      <c r="E11" s="78"/>
      <c r="F11" s="78"/>
      <c r="G11" s="78"/>
      <c r="H11" s="78"/>
      <c r="I11" s="78"/>
      <c r="J11" s="78"/>
      <c r="K11" s="78"/>
      <c r="L11" s="78"/>
      <c r="M11" s="78"/>
      <c r="N11" s="78"/>
      <c r="O11" s="78"/>
      <c r="P11" s="78"/>
      <c r="Q11" s="16" t="s">
        <v>17</v>
      </c>
      <c r="R11" s="15"/>
    </row>
    <row r="12" spans="1:19" x14ac:dyDescent="0.2">
      <c r="A12" s="71" t="s">
        <v>190</v>
      </c>
      <c r="B12" s="71"/>
      <c r="C12" s="78"/>
      <c r="D12" s="78"/>
      <c r="E12" s="78"/>
      <c r="F12" s="78"/>
      <c r="G12" s="78"/>
      <c r="H12" s="78"/>
      <c r="I12" s="78"/>
      <c r="J12" s="78"/>
      <c r="K12" s="78"/>
      <c r="L12" s="78"/>
      <c r="M12" s="78"/>
      <c r="N12" s="78"/>
      <c r="O12" s="78"/>
      <c r="P12" s="78"/>
    </row>
    <row r="13" spans="1:19" x14ac:dyDescent="0.2">
      <c r="A13" s="71" t="s">
        <v>189</v>
      </c>
      <c r="B13" s="71"/>
      <c r="C13" s="78"/>
      <c r="D13" s="78"/>
      <c r="E13" s="78"/>
      <c r="F13" s="78"/>
      <c r="G13" s="78"/>
      <c r="H13" s="78"/>
      <c r="I13" s="78"/>
      <c r="J13" s="71" t="s">
        <v>188</v>
      </c>
      <c r="K13" s="71"/>
      <c r="L13" s="78"/>
      <c r="M13" s="78"/>
      <c r="N13" s="78"/>
      <c r="O13" s="78"/>
      <c r="P13" s="78"/>
    </row>
    <row r="14" spans="1:19" x14ac:dyDescent="0.2">
      <c r="A14" s="71" t="s">
        <v>187</v>
      </c>
      <c r="B14" s="71"/>
      <c r="C14" s="90"/>
      <c r="D14" s="90"/>
      <c r="E14" s="90"/>
      <c r="F14" s="90"/>
      <c r="G14" s="90"/>
      <c r="H14" s="90"/>
      <c r="I14" s="90"/>
      <c r="J14" s="71" t="s">
        <v>186</v>
      </c>
      <c r="K14" s="71"/>
      <c r="L14" s="91"/>
      <c r="M14" s="78"/>
      <c r="N14" s="78"/>
      <c r="O14" s="78"/>
      <c r="P14" s="78"/>
    </row>
    <row r="15" spans="1:19" ht="25.5" customHeight="1" x14ac:dyDescent="0.2">
      <c r="A15" s="71" t="s">
        <v>185</v>
      </c>
      <c r="B15" s="71"/>
      <c r="C15" s="90"/>
      <c r="D15" s="90"/>
      <c r="E15" s="90"/>
      <c r="F15" s="90"/>
      <c r="G15" s="90"/>
      <c r="H15" s="90"/>
      <c r="I15" s="90"/>
      <c r="J15" s="90"/>
      <c r="K15" s="90"/>
      <c r="L15" s="90"/>
      <c r="M15" s="90"/>
      <c r="N15" s="90"/>
      <c r="O15" s="90"/>
      <c r="P15" s="90"/>
    </row>
    <row r="16" spans="1:19" x14ac:dyDescent="0.2">
      <c r="A16" s="77" t="s">
        <v>184</v>
      </c>
      <c r="B16" s="77"/>
      <c r="C16" s="77"/>
      <c r="D16" s="77"/>
      <c r="E16" s="77"/>
      <c r="F16" s="77"/>
      <c r="G16" s="77"/>
      <c r="H16" s="77"/>
      <c r="I16" s="77"/>
      <c r="J16" s="77"/>
      <c r="K16" s="77"/>
      <c r="L16" s="77"/>
      <c r="M16" s="77"/>
      <c r="N16" s="77"/>
      <c r="O16" s="77"/>
      <c r="P16" s="77"/>
    </row>
    <row r="17" spans="1:42" ht="15.75" customHeight="1" x14ac:dyDescent="0.2">
      <c r="A17" s="77"/>
      <c r="B17" s="77"/>
      <c r="C17" s="77"/>
      <c r="D17" s="77"/>
      <c r="E17" s="77"/>
      <c r="F17" s="77"/>
      <c r="G17" s="77"/>
      <c r="H17" s="77"/>
      <c r="I17" s="77"/>
      <c r="J17" s="77"/>
      <c r="K17" s="77"/>
      <c r="L17" s="77"/>
      <c r="M17" s="77"/>
      <c r="N17" s="77"/>
      <c r="O17" s="77"/>
      <c r="P17" s="77"/>
    </row>
    <row r="18" spans="1:42" x14ac:dyDescent="0.2">
      <c r="A18" s="77"/>
      <c r="B18" s="77"/>
      <c r="C18" s="77"/>
      <c r="D18" s="77"/>
      <c r="E18" s="77"/>
      <c r="F18" s="77"/>
      <c r="G18" s="77"/>
      <c r="H18" s="77"/>
      <c r="I18" s="77"/>
      <c r="J18" s="77"/>
      <c r="K18" s="77"/>
      <c r="L18" s="77"/>
      <c r="M18" s="77"/>
      <c r="N18" s="77"/>
      <c r="O18" s="77"/>
      <c r="P18" s="77"/>
    </row>
    <row r="19" spans="1:42" x14ac:dyDescent="0.2">
      <c r="A19" s="71" t="s">
        <v>183</v>
      </c>
      <c r="B19" s="71"/>
      <c r="C19" s="78"/>
      <c r="D19" s="78"/>
      <c r="E19" s="78"/>
      <c r="F19" s="78"/>
      <c r="G19" s="78"/>
      <c r="H19" s="78"/>
      <c r="I19" s="78"/>
      <c r="J19" s="71" t="s">
        <v>180</v>
      </c>
      <c r="K19" s="71"/>
      <c r="L19" s="78"/>
      <c r="M19" s="78"/>
      <c r="N19" s="78"/>
      <c r="O19" s="78"/>
      <c r="P19" s="78"/>
    </row>
    <row r="20" spans="1:42" x14ac:dyDescent="0.2">
      <c r="A20" s="71" t="s">
        <v>179</v>
      </c>
      <c r="B20" s="71"/>
      <c r="C20" s="90"/>
      <c r="D20" s="90"/>
      <c r="E20" s="90"/>
      <c r="F20" s="90"/>
      <c r="G20" s="90"/>
      <c r="H20" s="90"/>
      <c r="I20" s="90"/>
      <c r="J20" s="71" t="s">
        <v>182</v>
      </c>
      <c r="K20" s="71"/>
      <c r="L20" s="91"/>
      <c r="M20" s="78"/>
      <c r="N20" s="78"/>
      <c r="O20" s="78"/>
      <c r="P20" s="78"/>
    </row>
    <row r="21" spans="1:42" x14ac:dyDescent="0.2">
      <c r="A21" s="71" t="s">
        <v>181</v>
      </c>
      <c r="B21" s="71"/>
      <c r="C21" s="78"/>
      <c r="D21" s="78"/>
      <c r="E21" s="78"/>
      <c r="F21" s="78"/>
      <c r="G21" s="78"/>
      <c r="H21" s="78"/>
      <c r="I21" s="78"/>
      <c r="J21" s="71" t="s">
        <v>180</v>
      </c>
      <c r="K21" s="71"/>
      <c r="L21" s="78"/>
      <c r="M21" s="78"/>
      <c r="N21" s="78"/>
      <c r="O21" s="78"/>
      <c r="P21" s="78"/>
    </row>
    <row r="22" spans="1:42" x14ac:dyDescent="0.2">
      <c r="A22" s="71" t="s">
        <v>179</v>
      </c>
      <c r="B22" s="71"/>
      <c r="C22" s="90"/>
      <c r="D22" s="90"/>
      <c r="E22" s="90"/>
      <c r="F22" s="90"/>
      <c r="G22" s="90"/>
      <c r="H22" s="90"/>
      <c r="I22" s="90"/>
      <c r="J22" s="71" t="s">
        <v>178</v>
      </c>
      <c r="K22" s="71"/>
      <c r="L22" s="91"/>
      <c r="M22" s="78"/>
      <c r="N22" s="78"/>
      <c r="O22" s="78"/>
      <c r="P22" s="78"/>
    </row>
    <row r="23" spans="1:42" x14ac:dyDescent="0.2">
      <c r="A23" s="77" t="s">
        <v>177</v>
      </c>
      <c r="B23" s="77"/>
      <c r="C23" s="77"/>
      <c r="D23" s="77"/>
      <c r="E23" s="77"/>
      <c r="F23" s="77"/>
      <c r="G23" s="77"/>
      <c r="H23" s="77"/>
      <c r="I23" s="77"/>
      <c r="J23" s="77"/>
      <c r="K23" s="77"/>
      <c r="L23" s="77"/>
      <c r="M23" s="77"/>
      <c r="N23" s="77"/>
      <c r="O23" s="77"/>
      <c r="P23" s="77"/>
    </row>
    <row r="24" spans="1:42" ht="15.75" customHeight="1" x14ac:dyDescent="0.2">
      <c r="A24" s="77"/>
      <c r="B24" s="77"/>
      <c r="C24" s="77"/>
      <c r="D24" s="77"/>
      <c r="E24" s="77"/>
      <c r="F24" s="77"/>
      <c r="G24" s="77"/>
      <c r="H24" s="77"/>
      <c r="I24" s="77"/>
      <c r="J24" s="77"/>
      <c r="K24" s="77"/>
      <c r="L24" s="77"/>
      <c r="M24" s="77"/>
      <c r="N24" s="77"/>
      <c r="O24" s="77"/>
      <c r="P24" s="77"/>
    </row>
    <row r="25" spans="1:42" x14ac:dyDescent="0.2">
      <c r="A25" s="77"/>
      <c r="B25" s="77"/>
      <c r="C25" s="77"/>
      <c r="D25" s="77"/>
      <c r="E25" s="77"/>
      <c r="F25" s="77"/>
      <c r="G25" s="77"/>
      <c r="H25" s="77"/>
      <c r="I25" s="77"/>
      <c r="J25" s="77"/>
      <c r="K25" s="77"/>
      <c r="L25" s="77"/>
      <c r="M25" s="77"/>
      <c r="N25" s="77"/>
      <c r="O25" s="77"/>
      <c r="P25" s="77"/>
    </row>
    <row r="26" spans="1:42" ht="15" customHeight="1" x14ac:dyDescent="0.2">
      <c r="A26" s="92" t="s">
        <v>176</v>
      </c>
      <c r="B26" s="93"/>
      <c r="C26" s="93"/>
      <c r="D26" s="93"/>
      <c r="E26" s="94"/>
      <c r="F26" s="92"/>
      <c r="G26" s="93"/>
      <c r="H26" s="93"/>
      <c r="I26" s="93"/>
      <c r="J26" s="93"/>
      <c r="K26" s="93"/>
      <c r="L26" s="93"/>
      <c r="M26" s="93"/>
      <c r="N26" s="93"/>
      <c r="O26" s="93"/>
      <c r="P26" s="94"/>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row>
    <row r="27" spans="1:42" ht="15" customHeight="1" x14ac:dyDescent="0.2">
      <c r="A27" s="95"/>
      <c r="B27" s="96"/>
      <c r="C27" s="96"/>
      <c r="D27" s="96"/>
      <c r="E27" s="97"/>
      <c r="F27" s="95"/>
      <c r="G27" s="96"/>
      <c r="H27" s="96"/>
      <c r="I27" s="96"/>
      <c r="J27" s="96"/>
      <c r="K27" s="96"/>
      <c r="L27" s="96"/>
      <c r="M27" s="96"/>
      <c r="N27" s="96"/>
      <c r="O27" s="96"/>
      <c r="P27" s="97"/>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row>
    <row r="28" spans="1:42" ht="15" customHeight="1" x14ac:dyDescent="0.2">
      <c r="A28" s="98"/>
      <c r="B28" s="99"/>
      <c r="C28" s="99"/>
      <c r="D28" s="99"/>
      <c r="E28" s="100"/>
      <c r="F28" s="98"/>
      <c r="G28" s="99"/>
      <c r="H28" s="99"/>
      <c r="I28" s="99"/>
      <c r="J28" s="99"/>
      <c r="K28" s="99"/>
      <c r="L28" s="99"/>
      <c r="M28" s="99"/>
      <c r="N28" s="99"/>
      <c r="O28" s="99"/>
      <c r="P28" s="10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row>
    <row r="29" spans="1:42" ht="51" customHeight="1" x14ac:dyDescent="0.2">
      <c r="A29" s="101" t="s">
        <v>175</v>
      </c>
      <c r="B29" s="102"/>
      <c r="C29" s="102"/>
      <c r="D29" s="102"/>
      <c r="E29" s="103"/>
      <c r="F29" s="101"/>
      <c r="G29" s="102"/>
      <c r="H29" s="102"/>
      <c r="I29" s="102"/>
      <c r="J29" s="102"/>
      <c r="K29" s="102"/>
      <c r="L29" s="102"/>
      <c r="M29" s="102"/>
      <c r="N29" s="102"/>
      <c r="O29" s="102"/>
      <c r="P29" s="103"/>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row>
    <row r="30" spans="1:42" ht="51" customHeight="1" x14ac:dyDescent="0.2">
      <c r="A30" s="101" t="s">
        <v>174</v>
      </c>
      <c r="B30" s="102"/>
      <c r="C30" s="102"/>
      <c r="D30" s="102"/>
      <c r="E30" s="103"/>
      <c r="F30" s="101"/>
      <c r="G30" s="102"/>
      <c r="H30" s="102"/>
      <c r="I30" s="102"/>
      <c r="J30" s="102"/>
      <c r="K30" s="102"/>
      <c r="L30" s="102"/>
      <c r="M30" s="102"/>
      <c r="N30" s="102"/>
      <c r="O30" s="102"/>
      <c r="P30" s="103"/>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row>
    <row r="31" spans="1:42" ht="15" customHeight="1" x14ac:dyDescent="0.2">
      <c r="A31" s="71" t="s">
        <v>173</v>
      </c>
      <c r="B31" s="71"/>
      <c r="C31" s="71"/>
      <c r="D31" s="71"/>
      <c r="E31" s="71"/>
      <c r="F31" s="101" t="s">
        <v>227</v>
      </c>
      <c r="G31" s="103"/>
      <c r="H31" s="71" t="s">
        <v>172</v>
      </c>
      <c r="I31" s="71"/>
      <c r="J31" s="71"/>
      <c r="K31" s="71"/>
      <c r="L31" s="78"/>
      <c r="M31" s="78"/>
      <c r="N31" s="78"/>
      <c r="O31" s="78"/>
      <c r="P31" s="78"/>
    </row>
    <row r="32" spans="1:42" ht="15" customHeight="1" x14ac:dyDescent="0.2">
      <c r="A32" s="71"/>
      <c r="B32" s="71"/>
      <c r="C32" s="71"/>
      <c r="D32" s="71"/>
      <c r="E32" s="71"/>
      <c r="F32" s="101" t="s">
        <v>157</v>
      </c>
      <c r="G32" s="103"/>
      <c r="H32" s="71"/>
      <c r="I32" s="71"/>
      <c r="J32" s="71"/>
      <c r="K32" s="71"/>
      <c r="L32" s="78"/>
      <c r="M32" s="78"/>
      <c r="N32" s="78"/>
      <c r="O32" s="78"/>
      <c r="P32" s="78"/>
    </row>
    <row r="33" spans="1:42" ht="19.5" customHeight="1" x14ac:dyDescent="0.2">
      <c r="A33" s="71" t="s">
        <v>171</v>
      </c>
      <c r="B33" s="71"/>
      <c r="C33" s="71"/>
      <c r="D33" s="71"/>
      <c r="E33" s="71"/>
      <c r="F33" s="78"/>
      <c r="G33" s="78"/>
      <c r="H33" s="78"/>
      <c r="I33" s="78"/>
      <c r="J33" s="78"/>
      <c r="K33" s="78"/>
      <c r="L33" s="78"/>
      <c r="M33" s="78"/>
      <c r="N33" s="78"/>
      <c r="O33" s="78"/>
      <c r="P33" s="78"/>
    </row>
    <row r="34" spans="1:42" ht="15.75" customHeight="1" x14ac:dyDescent="0.2">
      <c r="A34" s="92" t="s">
        <v>170</v>
      </c>
      <c r="B34" s="93"/>
      <c r="C34" s="93"/>
      <c r="D34" s="93"/>
      <c r="E34" s="94"/>
      <c r="F34" s="101" t="s">
        <v>227</v>
      </c>
      <c r="G34" s="103"/>
      <c r="H34" s="71" t="s">
        <v>169</v>
      </c>
      <c r="I34" s="71"/>
      <c r="J34" s="71"/>
      <c r="K34" s="71"/>
      <c r="L34" s="107"/>
      <c r="M34" s="108"/>
      <c r="N34" s="108"/>
      <c r="O34" s="108"/>
      <c r="P34" s="109"/>
    </row>
    <row r="35" spans="1:42" ht="15" customHeight="1" x14ac:dyDescent="0.2">
      <c r="A35" s="98"/>
      <c r="B35" s="99"/>
      <c r="C35" s="99"/>
      <c r="D35" s="99"/>
      <c r="E35" s="100"/>
      <c r="F35" s="101" t="s">
        <v>157</v>
      </c>
      <c r="G35" s="103"/>
      <c r="H35" s="71"/>
      <c r="I35" s="71"/>
      <c r="J35" s="71"/>
      <c r="K35" s="71"/>
      <c r="L35" s="110"/>
      <c r="M35" s="111"/>
      <c r="N35" s="111"/>
      <c r="O35" s="111"/>
      <c r="P35" s="112"/>
    </row>
    <row r="36" spans="1:42" s="1" customFormat="1" x14ac:dyDescent="0.2">
      <c r="A36" s="77" t="s">
        <v>168</v>
      </c>
      <c r="B36" s="77"/>
      <c r="C36" s="77"/>
      <c r="D36" s="77"/>
      <c r="E36" s="77"/>
      <c r="F36" s="77"/>
      <c r="G36" s="77"/>
      <c r="H36" s="77"/>
      <c r="I36" s="77"/>
      <c r="J36" s="77"/>
      <c r="K36" s="77"/>
      <c r="L36" s="77"/>
      <c r="M36" s="77"/>
      <c r="N36" s="77"/>
      <c r="O36" s="77"/>
      <c r="P36" s="77"/>
      <c r="AK36"/>
      <c r="AL36"/>
      <c r="AM36"/>
      <c r="AN36"/>
      <c r="AO36"/>
      <c r="AP36"/>
    </row>
    <row r="37" spans="1:42" s="1" customFormat="1" ht="15.75" customHeight="1" x14ac:dyDescent="0.2">
      <c r="A37" s="77"/>
      <c r="B37" s="77"/>
      <c r="C37" s="77"/>
      <c r="D37" s="77"/>
      <c r="E37" s="77"/>
      <c r="F37" s="77"/>
      <c r="G37" s="77"/>
      <c r="H37" s="77"/>
      <c r="I37" s="77"/>
      <c r="J37" s="77"/>
      <c r="K37" s="77"/>
      <c r="L37" s="77"/>
      <c r="M37" s="77"/>
      <c r="N37" s="77"/>
      <c r="O37" s="77"/>
      <c r="P37" s="77"/>
      <c r="AK37"/>
      <c r="AL37"/>
      <c r="AM37"/>
      <c r="AN37"/>
      <c r="AO37"/>
      <c r="AP37"/>
    </row>
    <row r="38" spans="1:42" s="1" customFormat="1" x14ac:dyDescent="0.2">
      <c r="A38" s="77"/>
      <c r="B38" s="77"/>
      <c r="C38" s="77"/>
      <c r="D38" s="77"/>
      <c r="E38" s="77"/>
      <c r="F38" s="77"/>
      <c r="G38" s="77"/>
      <c r="H38" s="77"/>
      <c r="I38" s="77"/>
      <c r="J38" s="77"/>
      <c r="K38" s="77"/>
      <c r="L38" s="77"/>
      <c r="M38" s="77"/>
      <c r="N38" s="77"/>
      <c r="O38" s="77"/>
      <c r="P38" s="77"/>
      <c r="AK38"/>
      <c r="AL38"/>
      <c r="AM38"/>
      <c r="AN38"/>
      <c r="AO38"/>
      <c r="AP38"/>
    </row>
    <row r="39" spans="1:42" s="1" customFormat="1" ht="17.25" customHeight="1" x14ac:dyDescent="0.2">
      <c r="A39" s="113" t="s">
        <v>167</v>
      </c>
      <c r="B39" s="113"/>
      <c r="C39" s="113"/>
      <c r="D39" s="113"/>
      <c r="E39" s="113"/>
      <c r="F39" s="114" t="s">
        <v>166</v>
      </c>
      <c r="G39" s="114"/>
      <c r="H39" s="114"/>
      <c r="I39" s="114"/>
      <c r="J39" s="114"/>
      <c r="K39" s="114"/>
      <c r="L39" s="114" t="s">
        <v>165</v>
      </c>
      <c r="M39" s="114"/>
      <c r="N39" s="114"/>
      <c r="O39" s="114"/>
      <c r="P39" s="114"/>
      <c r="AK39"/>
      <c r="AL39"/>
      <c r="AM39"/>
      <c r="AN39"/>
      <c r="AO39"/>
      <c r="AP39"/>
    </row>
    <row r="40" spans="1:42" s="1" customFormat="1" ht="16" x14ac:dyDescent="0.2">
      <c r="A40" s="104" t="s">
        <v>164</v>
      </c>
      <c r="B40" s="104"/>
      <c r="C40" s="104"/>
      <c r="D40" s="104"/>
      <c r="E40" s="104"/>
      <c r="F40" s="105"/>
      <c r="G40" s="105"/>
      <c r="H40" s="105"/>
      <c r="I40" s="105"/>
      <c r="J40" s="105"/>
      <c r="K40" s="105"/>
      <c r="L40" s="106"/>
      <c r="M40" s="106"/>
      <c r="N40" s="106"/>
      <c r="O40" s="106"/>
      <c r="P40" s="106"/>
      <c r="AK40"/>
      <c r="AL40"/>
      <c r="AM40"/>
      <c r="AN40"/>
      <c r="AO40"/>
      <c r="AP40"/>
    </row>
    <row r="41" spans="1:42" s="1" customFormat="1" ht="16" x14ac:dyDescent="0.2">
      <c r="A41" s="104" t="s">
        <v>163</v>
      </c>
      <c r="B41" s="104"/>
      <c r="C41" s="104"/>
      <c r="D41" s="104"/>
      <c r="E41" s="104"/>
      <c r="F41" s="105"/>
      <c r="G41" s="105"/>
      <c r="H41" s="105"/>
      <c r="I41" s="105"/>
      <c r="J41" s="105"/>
      <c r="K41" s="105"/>
      <c r="L41" s="106"/>
      <c r="M41" s="106"/>
      <c r="N41" s="106"/>
      <c r="O41" s="106"/>
      <c r="P41" s="106"/>
      <c r="AK41"/>
      <c r="AL41"/>
      <c r="AM41"/>
      <c r="AN41"/>
      <c r="AO41"/>
      <c r="AP41"/>
    </row>
    <row r="42" spans="1:42" s="1" customFormat="1" ht="16" x14ac:dyDescent="0.2">
      <c r="A42" s="104" t="s">
        <v>162</v>
      </c>
      <c r="B42" s="104"/>
      <c r="C42" s="104"/>
      <c r="D42" s="104"/>
      <c r="E42" s="104"/>
      <c r="F42" s="105"/>
      <c r="G42" s="105"/>
      <c r="H42" s="105"/>
      <c r="I42" s="105"/>
      <c r="J42" s="105"/>
      <c r="K42" s="105"/>
      <c r="L42" s="106"/>
      <c r="M42" s="106"/>
      <c r="N42" s="106"/>
      <c r="O42" s="106"/>
      <c r="P42" s="106"/>
      <c r="AK42"/>
      <c r="AL42"/>
      <c r="AM42"/>
      <c r="AN42"/>
      <c r="AO42"/>
      <c r="AP42"/>
    </row>
    <row r="43" spans="1:42" s="1" customFormat="1" ht="16" x14ac:dyDescent="0.2">
      <c r="A43" s="136" t="s">
        <v>161</v>
      </c>
      <c r="B43" s="137"/>
      <c r="C43" s="137"/>
      <c r="D43" s="137"/>
      <c r="E43" s="138"/>
      <c r="F43" s="139"/>
      <c r="G43" s="140"/>
      <c r="H43" s="140"/>
      <c r="I43" s="140"/>
      <c r="J43" s="140"/>
      <c r="K43" s="141"/>
      <c r="L43" s="142"/>
      <c r="M43" s="143"/>
      <c r="N43" s="143"/>
      <c r="O43" s="143"/>
      <c r="P43" s="144"/>
      <c r="AK43"/>
      <c r="AL43"/>
      <c r="AM43"/>
      <c r="AN43"/>
      <c r="AO43"/>
      <c r="AP43"/>
    </row>
    <row r="44" spans="1:42" s="1" customFormat="1" ht="16" x14ac:dyDescent="0.2">
      <c r="A44" s="104" t="s">
        <v>160</v>
      </c>
      <c r="B44" s="104"/>
      <c r="C44" s="104"/>
      <c r="D44" s="104"/>
      <c r="E44" s="104"/>
      <c r="F44" s="105"/>
      <c r="G44" s="105"/>
      <c r="H44" s="105"/>
      <c r="I44" s="105"/>
      <c r="J44" s="105"/>
      <c r="K44" s="105"/>
      <c r="L44" s="106"/>
      <c r="M44" s="106"/>
      <c r="N44" s="106"/>
      <c r="O44" s="106"/>
      <c r="P44" s="106"/>
      <c r="AK44"/>
      <c r="AL44"/>
      <c r="AM44"/>
      <c r="AN44"/>
      <c r="AO44"/>
      <c r="AP44"/>
    </row>
    <row r="45" spans="1:42" s="1" customFormat="1" ht="16" x14ac:dyDescent="0.2">
      <c r="A45" s="104" t="s">
        <v>159</v>
      </c>
      <c r="B45" s="104"/>
      <c r="C45" s="104"/>
      <c r="D45" s="104"/>
      <c r="E45" s="104"/>
      <c r="F45" s="105"/>
      <c r="G45" s="105"/>
      <c r="H45" s="105"/>
      <c r="I45" s="105"/>
      <c r="J45" s="105"/>
      <c r="K45" s="105"/>
      <c r="L45" s="106"/>
      <c r="M45" s="106"/>
      <c r="N45" s="106"/>
      <c r="O45" s="106"/>
      <c r="P45" s="106"/>
      <c r="AK45"/>
      <c r="AL45"/>
      <c r="AM45"/>
      <c r="AN45"/>
      <c r="AO45"/>
      <c r="AP45"/>
    </row>
    <row r="46" spans="1:42" s="1" customFormat="1" ht="16" x14ac:dyDescent="0.2">
      <c r="A46" s="104" t="s">
        <v>158</v>
      </c>
      <c r="B46" s="104"/>
      <c r="C46" s="104"/>
      <c r="D46" s="104"/>
      <c r="E46" s="104"/>
      <c r="F46" s="105"/>
      <c r="G46" s="105"/>
      <c r="H46" s="105"/>
      <c r="I46" s="105"/>
      <c r="J46" s="105"/>
      <c r="K46" s="105"/>
      <c r="L46" s="106"/>
      <c r="M46" s="106"/>
      <c r="N46" s="106"/>
      <c r="O46" s="106"/>
      <c r="P46" s="106"/>
      <c r="AK46"/>
      <c r="AL46"/>
      <c r="AM46"/>
      <c r="AN46"/>
      <c r="AO46"/>
      <c r="AP46"/>
    </row>
    <row r="47" spans="1:42" s="1" customFormat="1" x14ac:dyDescent="0.2">
      <c r="A47" s="77" t="s">
        <v>156</v>
      </c>
      <c r="B47" s="77"/>
      <c r="C47" s="77"/>
      <c r="D47" s="77"/>
      <c r="E47" s="77"/>
      <c r="F47" s="77"/>
      <c r="G47" s="77"/>
      <c r="H47" s="77"/>
      <c r="I47" s="77"/>
      <c r="J47" s="77"/>
      <c r="K47" s="77"/>
      <c r="L47" s="77"/>
      <c r="M47" s="77"/>
      <c r="N47" s="77"/>
      <c r="O47" s="77"/>
      <c r="P47" s="77"/>
      <c r="AK47"/>
      <c r="AL47"/>
      <c r="AM47"/>
      <c r="AN47"/>
      <c r="AO47"/>
      <c r="AP47"/>
    </row>
    <row r="48" spans="1:42" s="1" customFormat="1" ht="15.75" customHeight="1" x14ac:dyDescent="0.2">
      <c r="A48" s="77"/>
      <c r="B48" s="77"/>
      <c r="C48" s="77"/>
      <c r="D48" s="77"/>
      <c r="E48" s="77"/>
      <c r="F48" s="77"/>
      <c r="G48" s="77"/>
      <c r="H48" s="77"/>
      <c r="I48" s="77"/>
      <c r="J48" s="77"/>
      <c r="K48" s="77"/>
      <c r="L48" s="77"/>
      <c r="M48" s="77"/>
      <c r="N48" s="77"/>
      <c r="O48" s="77"/>
      <c r="P48" s="77"/>
      <c r="AK48"/>
      <c r="AL48"/>
      <c r="AM48"/>
      <c r="AN48"/>
      <c r="AO48"/>
      <c r="AP48"/>
    </row>
    <row r="49" spans="1:42" s="1" customFormat="1" x14ac:dyDescent="0.2">
      <c r="A49" s="77"/>
      <c r="B49" s="77"/>
      <c r="C49" s="77"/>
      <c r="D49" s="77"/>
      <c r="E49" s="77"/>
      <c r="F49" s="77"/>
      <c r="G49" s="77"/>
      <c r="H49" s="77"/>
      <c r="I49" s="77"/>
      <c r="J49" s="77"/>
      <c r="K49" s="77"/>
      <c r="L49" s="77"/>
      <c r="M49" s="77"/>
      <c r="N49" s="77"/>
      <c r="O49" s="77"/>
      <c r="P49" s="77"/>
      <c r="AK49"/>
      <c r="AL49"/>
      <c r="AM49"/>
      <c r="AN49"/>
      <c r="AO49"/>
      <c r="AP49"/>
    </row>
    <row r="50" spans="1:42" s="1" customFormat="1" ht="15" customHeight="1" x14ac:dyDescent="0.2">
      <c r="A50" s="117" t="s">
        <v>155</v>
      </c>
      <c r="B50" s="117"/>
      <c r="C50" s="117"/>
      <c r="D50" s="117"/>
      <c r="E50" s="117"/>
      <c r="F50" s="117"/>
      <c r="G50" s="118">
        <v>17</v>
      </c>
      <c r="H50" s="118"/>
      <c r="I50" s="118"/>
      <c r="J50" s="118"/>
      <c r="K50" s="118"/>
      <c r="L50" s="118"/>
      <c r="M50" s="118"/>
      <c r="N50" s="118"/>
      <c r="O50" s="118"/>
      <c r="P50" s="118"/>
      <c r="AK50"/>
      <c r="AL50"/>
      <c r="AM50"/>
      <c r="AN50"/>
      <c r="AO50"/>
      <c r="AP50"/>
    </row>
    <row r="51" spans="1:42" s="1" customFormat="1" ht="46.5" customHeight="1" x14ac:dyDescent="0.2">
      <c r="A51" s="117" t="s">
        <v>154</v>
      </c>
      <c r="B51" s="117"/>
      <c r="C51" s="117"/>
      <c r="D51" s="117"/>
      <c r="E51" s="117"/>
      <c r="F51" s="117"/>
      <c r="G51" s="119"/>
      <c r="H51" s="119"/>
      <c r="I51" s="119"/>
      <c r="J51" s="119"/>
      <c r="K51" s="119"/>
      <c r="L51" s="119"/>
      <c r="M51" s="119"/>
      <c r="N51" s="119"/>
      <c r="O51" s="116"/>
      <c r="P51" s="116"/>
      <c r="AK51"/>
      <c r="AL51"/>
      <c r="AM51"/>
      <c r="AN51"/>
      <c r="AO51"/>
      <c r="AP51"/>
    </row>
    <row r="52" spans="1:42" s="1" customFormat="1" ht="47.25" customHeight="1" x14ac:dyDescent="0.2">
      <c r="A52" s="77" t="s">
        <v>153</v>
      </c>
      <c r="B52" s="77"/>
      <c r="C52" s="77"/>
      <c r="D52" s="77"/>
      <c r="E52" s="77"/>
      <c r="F52" s="77"/>
      <c r="G52" s="77"/>
      <c r="H52" s="77"/>
      <c r="I52" s="77"/>
      <c r="J52" s="77"/>
      <c r="K52" s="77"/>
      <c r="L52" s="77"/>
      <c r="M52" s="77"/>
      <c r="N52" s="77"/>
      <c r="O52" s="77"/>
      <c r="P52" s="77"/>
      <c r="AK52"/>
      <c r="AL52"/>
      <c r="AM52"/>
      <c r="AN52"/>
      <c r="AO52"/>
      <c r="AP52"/>
    </row>
    <row r="53" spans="1:42" s="1" customFormat="1" ht="34.5" customHeight="1" x14ac:dyDescent="0.2">
      <c r="A53" s="115" t="s">
        <v>152</v>
      </c>
      <c r="B53" s="115"/>
      <c r="C53" s="115"/>
      <c r="D53" s="115"/>
      <c r="E53" s="115"/>
      <c r="F53" s="115"/>
      <c r="G53" s="115"/>
      <c r="H53" s="115"/>
      <c r="I53" s="115"/>
      <c r="J53" s="115"/>
      <c r="K53" s="115"/>
      <c r="L53" s="115"/>
      <c r="M53" s="115"/>
      <c r="N53" s="115"/>
      <c r="O53" s="116"/>
      <c r="P53" s="116"/>
      <c r="AK53"/>
      <c r="AL53"/>
      <c r="AM53"/>
      <c r="AN53"/>
      <c r="AO53"/>
      <c r="AP53"/>
    </row>
    <row r="54" spans="1:42" s="1" customFormat="1" ht="42" customHeight="1" x14ac:dyDescent="0.2">
      <c r="A54" s="115" t="s">
        <v>151</v>
      </c>
      <c r="B54" s="115"/>
      <c r="C54" s="115"/>
      <c r="D54" s="115"/>
      <c r="E54" s="115"/>
      <c r="F54" s="115"/>
      <c r="G54" s="115"/>
      <c r="H54" s="115"/>
      <c r="I54" s="115"/>
      <c r="J54" s="115"/>
      <c r="K54" s="115"/>
      <c r="L54" s="115"/>
      <c r="M54" s="115"/>
      <c r="N54" s="115"/>
      <c r="O54" s="116"/>
      <c r="P54" s="116"/>
      <c r="AK54"/>
      <c r="AL54"/>
      <c r="AM54"/>
      <c r="AN54"/>
      <c r="AO54"/>
      <c r="AP54"/>
    </row>
    <row r="55" spans="1:42" s="1" customFormat="1" ht="31.5" customHeight="1" x14ac:dyDescent="0.2">
      <c r="A55" s="115" t="s">
        <v>150</v>
      </c>
      <c r="B55" s="115"/>
      <c r="C55" s="115"/>
      <c r="D55" s="115"/>
      <c r="E55" s="115"/>
      <c r="F55" s="115"/>
      <c r="G55" s="115"/>
      <c r="H55" s="115"/>
      <c r="I55" s="115"/>
      <c r="J55" s="115"/>
      <c r="K55" s="115"/>
      <c r="L55" s="115"/>
      <c r="M55" s="115"/>
      <c r="N55" s="115"/>
      <c r="O55" s="116"/>
      <c r="P55" s="116"/>
      <c r="AK55"/>
      <c r="AL55"/>
      <c r="AM55"/>
      <c r="AN55"/>
      <c r="AO55"/>
      <c r="AP55"/>
    </row>
    <row r="56" spans="1:42" s="1" customFormat="1" ht="31.5" customHeight="1" x14ac:dyDescent="0.2">
      <c r="A56" s="115" t="s">
        <v>149</v>
      </c>
      <c r="B56" s="115"/>
      <c r="C56" s="115"/>
      <c r="D56" s="115"/>
      <c r="E56" s="115"/>
      <c r="F56" s="115"/>
      <c r="G56" s="115"/>
      <c r="H56" s="115"/>
      <c r="I56" s="115"/>
      <c r="J56" s="115"/>
      <c r="K56" s="115"/>
      <c r="L56" s="115"/>
      <c r="M56" s="115"/>
      <c r="N56" s="115"/>
      <c r="O56" s="116"/>
      <c r="P56" s="116"/>
      <c r="AK56"/>
      <c r="AL56"/>
      <c r="AM56"/>
      <c r="AN56"/>
      <c r="AO56"/>
      <c r="AP56"/>
    </row>
    <row r="57" spans="1:42" s="1" customFormat="1" ht="31.5" customHeight="1" x14ac:dyDescent="0.2">
      <c r="A57" s="115" t="s">
        <v>148</v>
      </c>
      <c r="B57" s="115"/>
      <c r="C57" s="115"/>
      <c r="D57" s="115"/>
      <c r="E57" s="115"/>
      <c r="F57" s="115"/>
      <c r="G57" s="115"/>
      <c r="H57" s="115"/>
      <c r="I57" s="115"/>
      <c r="J57" s="115"/>
      <c r="K57" s="115"/>
      <c r="L57" s="115"/>
      <c r="M57" s="115"/>
      <c r="N57" s="115"/>
      <c r="O57" s="116"/>
      <c r="P57" s="116"/>
      <c r="AK57"/>
      <c r="AL57"/>
      <c r="AM57"/>
      <c r="AN57"/>
      <c r="AO57"/>
      <c r="AP57"/>
    </row>
    <row r="58" spans="1:42" s="1" customFormat="1" ht="31.5" customHeight="1" x14ac:dyDescent="0.2">
      <c r="A58" s="115" t="s">
        <v>147</v>
      </c>
      <c r="B58" s="115"/>
      <c r="C58" s="115"/>
      <c r="D58" s="115"/>
      <c r="E58" s="115"/>
      <c r="F58" s="115"/>
      <c r="G58" s="115"/>
      <c r="H58" s="115"/>
      <c r="I58" s="115"/>
      <c r="J58" s="115"/>
      <c r="K58" s="115"/>
      <c r="L58" s="115"/>
      <c r="M58" s="115"/>
      <c r="N58" s="115"/>
      <c r="O58" s="116"/>
      <c r="P58" s="116"/>
      <c r="AK58"/>
      <c r="AL58"/>
      <c r="AM58"/>
      <c r="AN58"/>
      <c r="AO58"/>
      <c r="AP58"/>
    </row>
    <row r="59" spans="1:42" s="1" customFormat="1" ht="42" customHeight="1" x14ac:dyDescent="0.2">
      <c r="A59" s="120" t="s">
        <v>146</v>
      </c>
      <c r="B59" s="120"/>
      <c r="C59" s="120"/>
      <c r="D59" s="120"/>
      <c r="E59" s="120"/>
      <c r="F59" s="120"/>
      <c r="G59" s="115"/>
      <c r="H59" s="115"/>
      <c r="I59" s="115"/>
      <c r="J59" s="115"/>
      <c r="K59" s="115"/>
      <c r="L59" s="115"/>
      <c r="M59" s="115"/>
      <c r="N59" s="115"/>
      <c r="O59" s="116"/>
      <c r="P59" s="116"/>
      <c r="AK59"/>
      <c r="AL59"/>
      <c r="AM59"/>
      <c r="AN59"/>
      <c r="AO59"/>
      <c r="AP59"/>
    </row>
    <row r="60" spans="1:42" s="1" customFormat="1" x14ac:dyDescent="0.2">
      <c r="A60" s="77" t="s">
        <v>145</v>
      </c>
      <c r="B60" s="77"/>
      <c r="C60" s="77"/>
      <c r="D60" s="77"/>
      <c r="E60" s="77"/>
      <c r="F60" s="77"/>
      <c r="G60" s="77"/>
      <c r="H60" s="77"/>
      <c r="I60" s="77"/>
      <c r="J60" s="77"/>
      <c r="K60" s="77"/>
      <c r="L60" s="77"/>
      <c r="M60" s="77"/>
      <c r="N60" s="77"/>
      <c r="O60" s="77"/>
      <c r="P60" s="77"/>
      <c r="Q60" s="11"/>
      <c r="R60" s="11"/>
      <c r="S60" s="11"/>
      <c r="T60" s="11"/>
      <c r="U60" s="11"/>
      <c r="V60" s="11"/>
      <c r="W60" s="11"/>
      <c r="X60" s="11"/>
      <c r="Y60" s="11"/>
      <c r="Z60" s="11"/>
      <c r="AA60" s="11"/>
      <c r="AB60" s="11"/>
      <c r="AC60" s="11"/>
      <c r="AD60" s="11"/>
      <c r="AE60" s="11"/>
      <c r="AF60" s="11"/>
      <c r="AG60" s="11"/>
      <c r="AH60" s="11"/>
      <c r="AK60"/>
      <c r="AL60"/>
      <c r="AM60"/>
      <c r="AN60"/>
      <c r="AO60"/>
      <c r="AP60"/>
    </row>
    <row r="61" spans="1:42" s="1" customFormat="1" ht="15.75" customHeight="1" x14ac:dyDescent="0.2">
      <c r="A61" s="77"/>
      <c r="B61" s="77"/>
      <c r="C61" s="77"/>
      <c r="D61" s="77"/>
      <c r="E61" s="77"/>
      <c r="F61" s="77"/>
      <c r="G61" s="77"/>
      <c r="H61" s="77"/>
      <c r="I61" s="77"/>
      <c r="J61" s="77"/>
      <c r="K61" s="77"/>
      <c r="L61" s="77"/>
      <c r="M61" s="77"/>
      <c r="N61" s="77"/>
      <c r="O61" s="77"/>
      <c r="P61" s="77"/>
      <c r="Q61" s="11"/>
      <c r="R61" s="11"/>
      <c r="S61" s="11"/>
      <c r="T61" s="11"/>
      <c r="U61" s="11"/>
      <c r="V61" s="11"/>
      <c r="W61" s="11"/>
      <c r="X61" s="11"/>
      <c r="Y61" s="11"/>
      <c r="Z61" s="11"/>
      <c r="AA61" s="11"/>
      <c r="AB61" s="11"/>
      <c r="AC61" s="11"/>
      <c r="AD61" s="11"/>
      <c r="AE61" s="11"/>
      <c r="AF61" s="11"/>
      <c r="AG61" s="11"/>
      <c r="AH61" s="11"/>
      <c r="AK61"/>
      <c r="AL61"/>
      <c r="AM61"/>
      <c r="AN61"/>
      <c r="AO61"/>
      <c r="AP61"/>
    </row>
    <row r="62" spans="1:42" s="1" customFormat="1" x14ac:dyDescent="0.2">
      <c r="A62" s="77"/>
      <c r="B62" s="77"/>
      <c r="C62" s="77"/>
      <c r="D62" s="77"/>
      <c r="E62" s="77"/>
      <c r="F62" s="77"/>
      <c r="G62" s="77"/>
      <c r="H62" s="77"/>
      <c r="I62" s="77"/>
      <c r="J62" s="77"/>
      <c r="K62" s="77"/>
      <c r="L62" s="77"/>
      <c r="M62" s="77"/>
      <c r="N62" s="77"/>
      <c r="O62" s="77"/>
      <c r="P62" s="77"/>
      <c r="Q62" s="11"/>
      <c r="R62" s="11"/>
      <c r="S62" s="11"/>
      <c r="T62" s="11"/>
      <c r="U62" s="11"/>
      <c r="V62" s="11"/>
      <c r="W62" s="11"/>
      <c r="X62" s="11"/>
      <c r="Y62" s="11"/>
      <c r="Z62" s="11"/>
      <c r="AA62" s="11"/>
      <c r="AB62" s="11"/>
      <c r="AC62" s="11"/>
      <c r="AD62" s="11"/>
      <c r="AE62" s="11"/>
      <c r="AF62" s="11"/>
      <c r="AG62" s="11"/>
      <c r="AH62" s="11"/>
      <c r="AK62"/>
      <c r="AL62"/>
      <c r="AM62"/>
      <c r="AN62"/>
      <c r="AO62"/>
      <c r="AP62"/>
    </row>
    <row r="63" spans="1:42" x14ac:dyDescent="0.2">
      <c r="A63" s="71" t="s">
        <v>144</v>
      </c>
      <c r="B63" s="71"/>
      <c r="C63" s="71"/>
      <c r="D63" s="71"/>
      <c r="E63" s="71"/>
      <c r="F63" s="71"/>
      <c r="G63" s="78"/>
      <c r="H63" s="78"/>
      <c r="I63" s="78"/>
      <c r="J63" s="78"/>
      <c r="K63" s="78"/>
      <c r="L63" s="78"/>
      <c r="M63" s="78"/>
      <c r="N63" s="78"/>
      <c r="O63" s="78"/>
      <c r="P63" s="78"/>
      <c r="Q63" s="11"/>
      <c r="R63" s="11"/>
      <c r="S63" s="11"/>
      <c r="T63" s="11"/>
      <c r="U63" s="11"/>
      <c r="V63" s="11"/>
      <c r="W63" s="11"/>
      <c r="X63" s="11"/>
      <c r="Y63" s="11"/>
      <c r="Z63" s="11"/>
      <c r="AA63" s="11"/>
      <c r="AB63" s="11"/>
      <c r="AC63" s="11"/>
      <c r="AD63" s="11"/>
      <c r="AE63" s="11"/>
      <c r="AF63" s="11"/>
      <c r="AG63" s="11"/>
      <c r="AH63" s="11"/>
    </row>
    <row r="64" spans="1:42" x14ac:dyDescent="0.2">
      <c r="A64" s="71"/>
      <c r="B64" s="71"/>
      <c r="C64" s="71"/>
      <c r="D64" s="71"/>
      <c r="E64" s="71"/>
      <c r="F64" s="71"/>
      <c r="G64" s="78"/>
      <c r="H64" s="78"/>
      <c r="I64" s="78"/>
      <c r="J64" s="78"/>
      <c r="K64" s="78"/>
      <c r="L64" s="78"/>
      <c r="M64" s="78"/>
      <c r="N64" s="78"/>
      <c r="O64" s="78"/>
      <c r="P64" s="78"/>
      <c r="Q64" s="11"/>
      <c r="R64" s="11"/>
      <c r="S64" s="11"/>
      <c r="T64" s="11"/>
      <c r="U64" s="11"/>
      <c r="V64" s="11"/>
      <c r="W64" s="11"/>
      <c r="X64" s="11"/>
      <c r="Y64" s="11"/>
      <c r="Z64" s="11"/>
      <c r="AA64" s="11"/>
      <c r="AB64" s="11"/>
      <c r="AC64" s="11"/>
      <c r="AD64" s="11"/>
      <c r="AE64" s="11"/>
      <c r="AF64" s="11"/>
      <c r="AG64" s="11"/>
      <c r="AH64" s="11"/>
    </row>
    <row r="65" spans="1:42" ht="25.5" customHeight="1" x14ac:dyDescent="0.2">
      <c r="A65" s="71" t="s">
        <v>143</v>
      </c>
      <c r="B65" s="71"/>
      <c r="C65" s="71"/>
      <c r="D65" s="71"/>
      <c r="E65" s="71"/>
      <c r="F65" s="71"/>
      <c r="G65" s="78"/>
      <c r="H65" s="78"/>
      <c r="I65" s="78"/>
      <c r="J65" s="78"/>
      <c r="K65" s="78"/>
      <c r="L65" s="78"/>
      <c r="M65" s="78"/>
      <c r="N65" s="78"/>
      <c r="O65" s="78"/>
      <c r="P65" s="78"/>
      <c r="Q65" s="11"/>
      <c r="R65" s="11"/>
      <c r="S65" s="11"/>
      <c r="T65" s="11"/>
      <c r="U65" s="11"/>
      <c r="V65" s="11"/>
      <c r="W65" s="11"/>
      <c r="X65" s="11"/>
      <c r="Y65" s="11"/>
      <c r="Z65" s="11"/>
      <c r="AA65" s="11"/>
      <c r="AB65" s="11"/>
      <c r="AC65" s="11"/>
      <c r="AD65" s="11"/>
      <c r="AE65" s="11"/>
      <c r="AF65" s="11"/>
      <c r="AG65" s="11"/>
      <c r="AH65" s="11"/>
    </row>
    <row r="66" spans="1:42" x14ac:dyDescent="0.2">
      <c r="A66" s="71" t="s">
        <v>142</v>
      </c>
      <c r="B66" s="71"/>
      <c r="C66" s="71"/>
      <c r="D66" s="71"/>
      <c r="E66" s="71"/>
      <c r="F66" s="71"/>
      <c r="G66" s="78"/>
      <c r="H66" s="78"/>
      <c r="I66" s="78"/>
      <c r="J66" s="78"/>
      <c r="K66" s="78"/>
      <c r="L66" s="78"/>
      <c r="M66" s="78"/>
      <c r="N66" s="78"/>
      <c r="O66" s="78"/>
      <c r="P66" s="78"/>
      <c r="Q66" s="11"/>
      <c r="R66" s="11"/>
      <c r="S66" s="11"/>
      <c r="T66" s="11"/>
      <c r="U66" s="11"/>
      <c r="V66" s="11"/>
      <c r="W66" s="11"/>
      <c r="X66" s="11"/>
      <c r="Y66" s="11"/>
      <c r="Z66" s="11"/>
      <c r="AA66" s="11"/>
      <c r="AB66" s="11"/>
      <c r="AC66" s="11"/>
      <c r="AD66" s="11"/>
      <c r="AE66" s="11"/>
      <c r="AF66" s="11"/>
      <c r="AG66" s="11"/>
      <c r="AH66" s="11"/>
    </row>
    <row r="67" spans="1:42" x14ac:dyDescent="0.2">
      <c r="A67" s="71"/>
      <c r="B67" s="71"/>
      <c r="C67" s="71"/>
      <c r="D67" s="71"/>
      <c r="E67" s="71"/>
      <c r="F67" s="71"/>
      <c r="G67" s="78"/>
      <c r="H67" s="78"/>
      <c r="I67" s="78"/>
      <c r="J67" s="78"/>
      <c r="K67" s="78"/>
      <c r="L67" s="78"/>
      <c r="M67" s="78"/>
      <c r="N67" s="78"/>
      <c r="O67" s="78"/>
      <c r="P67" s="78"/>
      <c r="Q67" s="11"/>
      <c r="R67" s="11"/>
      <c r="S67" s="11"/>
      <c r="T67" s="11"/>
      <c r="U67" s="11"/>
      <c r="V67" s="11"/>
      <c r="W67" s="11"/>
      <c r="X67" s="11"/>
      <c r="Y67" s="11"/>
      <c r="Z67" s="11"/>
      <c r="AA67" s="11"/>
      <c r="AB67" s="11"/>
      <c r="AC67" s="11"/>
      <c r="AD67" s="11"/>
      <c r="AE67" s="11"/>
      <c r="AF67" s="11"/>
      <c r="AG67" s="11"/>
      <c r="AH67" s="11"/>
    </row>
    <row r="68" spans="1:42" x14ac:dyDescent="0.2">
      <c r="A68" s="71" t="s">
        <v>141</v>
      </c>
      <c r="B68" s="71"/>
      <c r="C68" s="71"/>
      <c r="D68" s="71"/>
      <c r="E68" s="71"/>
      <c r="F68" s="71"/>
      <c r="G68" s="78"/>
      <c r="H68" s="78"/>
      <c r="I68" s="78"/>
      <c r="J68" s="78"/>
      <c r="K68" s="78"/>
      <c r="L68" s="78"/>
      <c r="M68" s="78"/>
      <c r="N68" s="78"/>
      <c r="O68" s="78"/>
      <c r="P68" s="78"/>
      <c r="Q68" s="11"/>
      <c r="R68" s="11"/>
      <c r="S68" s="11"/>
      <c r="T68" s="11"/>
      <c r="U68" s="11"/>
      <c r="V68" s="11"/>
      <c r="W68" s="11"/>
      <c r="X68" s="11"/>
      <c r="Y68" s="11"/>
      <c r="Z68" s="11"/>
      <c r="AA68" s="11"/>
      <c r="AB68" s="11"/>
      <c r="AC68" s="11"/>
      <c r="AD68" s="11"/>
      <c r="AE68" s="11"/>
      <c r="AF68" s="11"/>
      <c r="AG68" s="11"/>
      <c r="AH68" s="11"/>
    </row>
    <row r="69" spans="1:42" x14ac:dyDescent="0.2">
      <c r="A69" s="71"/>
      <c r="B69" s="71"/>
      <c r="C69" s="71"/>
      <c r="D69" s="71"/>
      <c r="E69" s="71"/>
      <c r="F69" s="71"/>
      <c r="G69" s="78"/>
      <c r="H69" s="78"/>
      <c r="I69" s="78"/>
      <c r="J69" s="78"/>
      <c r="K69" s="78"/>
      <c r="L69" s="78"/>
      <c r="M69" s="78"/>
      <c r="N69" s="78"/>
      <c r="O69" s="78"/>
      <c r="P69" s="78"/>
      <c r="Q69" s="11"/>
      <c r="R69" s="11"/>
      <c r="S69" s="11"/>
      <c r="T69" s="11"/>
      <c r="U69" s="11"/>
      <c r="V69" s="11"/>
      <c r="W69" s="11"/>
      <c r="X69" s="11"/>
      <c r="Y69" s="11"/>
      <c r="Z69" s="11"/>
      <c r="AA69" s="11"/>
      <c r="AB69" s="11"/>
      <c r="AC69" s="11"/>
      <c r="AD69" s="11"/>
      <c r="AE69" s="11"/>
      <c r="AF69" s="11"/>
      <c r="AG69" s="11"/>
      <c r="AH69" s="11"/>
    </row>
    <row r="70" spans="1:42" ht="53" customHeight="1" x14ac:dyDescent="0.2">
      <c r="A70" s="71" t="s">
        <v>299</v>
      </c>
      <c r="B70" s="71"/>
      <c r="C70" s="71"/>
      <c r="D70" s="71"/>
      <c r="E70" s="71"/>
      <c r="F70" s="71"/>
      <c r="G70" s="122"/>
      <c r="H70" s="123"/>
      <c r="I70" s="123"/>
      <c r="J70" s="123"/>
      <c r="K70" s="123"/>
      <c r="L70" s="123"/>
      <c r="M70" s="123"/>
      <c r="N70" s="123"/>
      <c r="O70" s="124"/>
      <c r="P70" s="7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row>
    <row r="71" spans="1:42" ht="28.5" customHeight="1" x14ac:dyDescent="0.2">
      <c r="A71" s="71" t="s">
        <v>140</v>
      </c>
      <c r="B71" s="71"/>
      <c r="C71" s="71"/>
      <c r="D71" s="71"/>
      <c r="E71" s="71"/>
      <c r="F71" s="71"/>
      <c r="G71" s="78"/>
      <c r="H71" s="78"/>
      <c r="I71" s="78"/>
      <c r="J71" s="78"/>
      <c r="K71" s="78"/>
      <c r="L71" s="78"/>
      <c r="M71" s="78"/>
      <c r="N71" s="78"/>
      <c r="O71" s="78"/>
      <c r="P71" s="78"/>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1:42" x14ac:dyDescent="0.2">
      <c r="A72" s="77" t="s">
        <v>139</v>
      </c>
      <c r="B72" s="77"/>
      <c r="C72" s="77"/>
      <c r="D72" s="77"/>
      <c r="E72" s="77"/>
      <c r="F72" s="77"/>
      <c r="G72" s="77"/>
      <c r="H72" s="77"/>
      <c r="I72" s="77"/>
      <c r="J72" s="77"/>
      <c r="K72" s="77"/>
      <c r="L72" s="77"/>
      <c r="M72" s="77"/>
      <c r="N72" s="77"/>
      <c r="O72" s="77"/>
      <c r="P72" s="77"/>
      <c r="Q72" s="11"/>
      <c r="R72" s="11"/>
      <c r="S72" s="11"/>
      <c r="T72" s="11"/>
      <c r="U72" s="11"/>
      <c r="V72" s="11"/>
      <c r="W72" s="11"/>
      <c r="X72" s="11"/>
      <c r="Y72" s="11"/>
      <c r="Z72" s="11"/>
      <c r="AA72" s="11"/>
      <c r="AB72" s="11"/>
      <c r="AC72" s="11"/>
      <c r="AD72" s="11"/>
      <c r="AE72" s="11"/>
      <c r="AF72" s="11"/>
      <c r="AG72" s="11"/>
      <c r="AH72" s="11"/>
    </row>
    <row r="73" spans="1:42" ht="15.75" customHeight="1" x14ac:dyDescent="0.2">
      <c r="A73" s="77"/>
      <c r="B73" s="77"/>
      <c r="C73" s="77"/>
      <c r="D73" s="77"/>
      <c r="E73" s="77"/>
      <c r="F73" s="77"/>
      <c r="G73" s="77"/>
      <c r="H73" s="77"/>
      <c r="I73" s="77"/>
      <c r="J73" s="77"/>
      <c r="K73" s="77"/>
      <c r="L73" s="77"/>
      <c r="M73" s="77"/>
      <c r="N73" s="77"/>
      <c r="O73" s="77"/>
      <c r="P73" s="77"/>
      <c r="Q73" s="11"/>
      <c r="R73" s="11"/>
      <c r="S73" s="11"/>
      <c r="T73" s="11"/>
      <c r="U73" s="11"/>
      <c r="V73" s="11"/>
      <c r="W73" s="11"/>
      <c r="X73" s="11"/>
      <c r="Y73" s="11"/>
      <c r="Z73" s="11"/>
      <c r="AA73" s="11"/>
      <c r="AB73" s="11"/>
      <c r="AC73" s="11"/>
      <c r="AD73" s="11"/>
      <c r="AE73" s="11"/>
      <c r="AF73" s="11"/>
      <c r="AG73" s="11"/>
      <c r="AH73" s="11"/>
    </row>
    <row r="74" spans="1:42" x14ac:dyDescent="0.2">
      <c r="A74" s="77"/>
      <c r="B74" s="77"/>
      <c r="C74" s="77"/>
      <c r="D74" s="77"/>
      <c r="E74" s="77"/>
      <c r="F74" s="77"/>
      <c r="G74" s="77"/>
      <c r="H74" s="77"/>
      <c r="I74" s="77"/>
      <c r="J74" s="77"/>
      <c r="K74" s="77"/>
      <c r="L74" s="77"/>
      <c r="M74" s="77"/>
      <c r="N74" s="77"/>
      <c r="O74" s="77"/>
      <c r="P74" s="77"/>
      <c r="Q74" s="11"/>
      <c r="R74" s="11"/>
      <c r="S74" s="11"/>
      <c r="T74" s="11"/>
      <c r="U74" s="11"/>
      <c r="V74" s="11"/>
      <c r="W74" s="11"/>
      <c r="X74" s="11"/>
      <c r="Y74" s="11"/>
      <c r="Z74" s="11"/>
      <c r="AA74" s="11"/>
      <c r="AB74" s="11"/>
      <c r="AC74" s="11"/>
      <c r="AD74" s="11"/>
      <c r="AE74" s="11"/>
      <c r="AF74" s="11"/>
      <c r="AG74" s="11"/>
      <c r="AH74" s="11"/>
    </row>
    <row r="75" spans="1:42" ht="16" x14ac:dyDescent="0.2">
      <c r="A75" s="121" t="s">
        <v>138</v>
      </c>
      <c r="B75" s="121"/>
      <c r="C75" s="121"/>
      <c r="D75" s="121"/>
      <c r="E75" s="121"/>
      <c r="F75" s="121"/>
      <c r="G75" s="121"/>
      <c r="H75" s="121"/>
      <c r="I75" s="121"/>
      <c r="J75" s="121"/>
      <c r="K75" s="121"/>
      <c r="L75" s="121"/>
      <c r="M75" s="121"/>
      <c r="N75" s="121"/>
      <c r="O75" s="121"/>
      <c r="P75" s="121"/>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row>
    <row r="76" spans="1:42" ht="66" customHeight="1" x14ac:dyDescent="0.2">
      <c r="A76" s="14" t="s">
        <v>137</v>
      </c>
      <c r="B76" s="117" t="s">
        <v>136</v>
      </c>
      <c r="C76" s="117"/>
      <c r="D76" s="117"/>
      <c r="E76" s="117"/>
      <c r="F76" s="117"/>
      <c r="G76" s="119"/>
      <c r="H76" s="119"/>
      <c r="I76" s="119"/>
      <c r="J76" s="119"/>
      <c r="K76" s="119"/>
      <c r="L76" s="119"/>
      <c r="M76" s="119"/>
      <c r="N76" s="119"/>
      <c r="O76" s="116"/>
      <c r="P76" s="116"/>
      <c r="Q76" s="10">
        <f t="shared" ref="Q76:Q81" si="0">IF(O76="NOK",0,IF(O76="N/A",0,R76))</f>
        <v>1</v>
      </c>
      <c r="R76" s="10">
        <v>1</v>
      </c>
      <c r="S76" s="10"/>
      <c r="T76" s="11"/>
      <c r="U76" s="11"/>
      <c r="V76" s="11"/>
      <c r="W76" s="11"/>
      <c r="X76" s="11"/>
      <c r="Y76" s="11"/>
      <c r="Z76" s="11"/>
      <c r="AA76" s="11"/>
      <c r="AB76" s="11"/>
      <c r="AC76" s="11"/>
      <c r="AD76" s="11"/>
      <c r="AE76" s="11"/>
      <c r="AF76" s="11"/>
      <c r="AG76" s="11"/>
      <c r="AH76" s="11"/>
    </row>
    <row r="77" spans="1:42" ht="25.5" customHeight="1" x14ac:dyDescent="0.2">
      <c r="A77" s="14" t="s">
        <v>135</v>
      </c>
      <c r="B77" s="117" t="s">
        <v>134</v>
      </c>
      <c r="C77" s="117"/>
      <c r="D77" s="117"/>
      <c r="E77" s="117"/>
      <c r="F77" s="117"/>
      <c r="G77" s="78"/>
      <c r="H77" s="78"/>
      <c r="I77" s="78"/>
      <c r="J77" s="78"/>
      <c r="K77" s="78"/>
      <c r="L77" s="78"/>
      <c r="M77" s="78"/>
      <c r="N77" s="78"/>
      <c r="O77" s="116"/>
      <c r="P77" s="116"/>
      <c r="Q77" s="10">
        <f t="shared" si="0"/>
        <v>1</v>
      </c>
      <c r="R77" s="10">
        <v>1</v>
      </c>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row>
    <row r="78" spans="1:42" ht="33.75" customHeight="1" x14ac:dyDescent="0.2">
      <c r="A78" s="14" t="s">
        <v>133</v>
      </c>
      <c r="B78" s="117" t="s">
        <v>132</v>
      </c>
      <c r="C78" s="117"/>
      <c r="D78" s="117"/>
      <c r="E78" s="117"/>
      <c r="F78" s="117"/>
      <c r="G78" s="78"/>
      <c r="H78" s="78"/>
      <c r="I78" s="78"/>
      <c r="J78" s="78"/>
      <c r="K78" s="78"/>
      <c r="L78" s="78"/>
      <c r="M78" s="78"/>
      <c r="N78" s="78"/>
      <c r="O78" s="116"/>
      <c r="P78" s="116"/>
      <c r="Q78" s="10">
        <f t="shared" si="0"/>
        <v>1</v>
      </c>
      <c r="R78" s="10">
        <v>1</v>
      </c>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row>
    <row r="79" spans="1:42" ht="33.75" customHeight="1" x14ac:dyDescent="0.2">
      <c r="A79" s="14" t="s">
        <v>131</v>
      </c>
      <c r="B79" s="117" t="s">
        <v>130</v>
      </c>
      <c r="C79" s="117"/>
      <c r="D79" s="117"/>
      <c r="E79" s="117"/>
      <c r="F79" s="117"/>
      <c r="G79" s="78"/>
      <c r="H79" s="78"/>
      <c r="I79" s="78"/>
      <c r="J79" s="78"/>
      <c r="K79" s="78"/>
      <c r="L79" s="78"/>
      <c r="M79" s="78"/>
      <c r="N79" s="78"/>
      <c r="O79" s="116"/>
      <c r="P79" s="116"/>
      <c r="Q79" s="10">
        <f t="shared" si="0"/>
        <v>1</v>
      </c>
      <c r="R79" s="10">
        <v>1</v>
      </c>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row>
    <row r="80" spans="1:42" ht="33" customHeight="1" x14ac:dyDescent="0.2">
      <c r="A80" s="14" t="s">
        <v>129</v>
      </c>
      <c r="B80" s="117" t="s">
        <v>128</v>
      </c>
      <c r="C80" s="117"/>
      <c r="D80" s="117"/>
      <c r="E80" s="117"/>
      <c r="F80" s="117"/>
      <c r="G80" s="78"/>
      <c r="H80" s="78"/>
      <c r="I80" s="78"/>
      <c r="J80" s="78"/>
      <c r="K80" s="78"/>
      <c r="L80" s="78"/>
      <c r="M80" s="78"/>
      <c r="N80" s="78"/>
      <c r="O80" s="116"/>
      <c r="P80" s="116"/>
      <c r="Q80" s="10">
        <f t="shared" si="0"/>
        <v>1</v>
      </c>
      <c r="R80" s="10">
        <v>1</v>
      </c>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row>
    <row r="81" spans="1:42" ht="69" customHeight="1" x14ac:dyDescent="0.2">
      <c r="A81" s="14" t="s">
        <v>127</v>
      </c>
      <c r="B81" s="117" t="s">
        <v>126</v>
      </c>
      <c r="C81" s="117"/>
      <c r="D81" s="117"/>
      <c r="E81" s="117"/>
      <c r="F81" s="117"/>
      <c r="G81" s="78"/>
      <c r="H81" s="78"/>
      <c r="I81" s="78"/>
      <c r="J81" s="78"/>
      <c r="K81" s="78"/>
      <c r="L81" s="78"/>
      <c r="M81" s="78"/>
      <c r="N81" s="78"/>
      <c r="O81" s="116"/>
      <c r="P81" s="116"/>
      <c r="Q81" s="10">
        <f t="shared" si="0"/>
        <v>1</v>
      </c>
      <c r="R81" s="10">
        <v>1</v>
      </c>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row>
    <row r="82" spans="1:42" ht="16" x14ac:dyDescent="0.2">
      <c r="A82" s="125" t="s">
        <v>125</v>
      </c>
      <c r="B82" s="125"/>
      <c r="C82" s="125"/>
      <c r="D82" s="125"/>
      <c r="E82" s="125"/>
      <c r="F82" s="125"/>
      <c r="G82" s="125"/>
      <c r="H82" s="125"/>
      <c r="I82" s="125"/>
      <c r="J82" s="125"/>
      <c r="K82" s="125"/>
      <c r="L82" s="125"/>
      <c r="M82" s="125"/>
      <c r="N82" s="125"/>
      <c r="O82" s="125"/>
      <c r="P82" s="125"/>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row>
    <row r="83" spans="1:42" ht="35.25" customHeight="1" x14ac:dyDescent="0.2">
      <c r="A83" s="14" t="s">
        <v>124</v>
      </c>
      <c r="B83" s="71" t="s">
        <v>123</v>
      </c>
      <c r="C83" s="71"/>
      <c r="D83" s="71"/>
      <c r="E83" s="71"/>
      <c r="F83" s="71"/>
      <c r="G83" s="126"/>
      <c r="H83" s="127"/>
      <c r="I83" s="127"/>
      <c r="J83" s="127"/>
      <c r="K83" s="127"/>
      <c r="L83" s="127"/>
      <c r="M83" s="127"/>
      <c r="N83" s="128"/>
      <c r="O83" s="129"/>
      <c r="P83" s="130"/>
      <c r="Q83" s="10">
        <f>IF(O83="NOK",0,IF(O83="N/A",0,R83))</f>
        <v>1</v>
      </c>
      <c r="R83" s="10">
        <v>1</v>
      </c>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row>
    <row r="84" spans="1:42" ht="35.25" customHeight="1" x14ac:dyDescent="0.2">
      <c r="A84" s="14" t="s">
        <v>122</v>
      </c>
      <c r="B84" s="71" t="s">
        <v>121</v>
      </c>
      <c r="C84" s="71"/>
      <c r="D84" s="71"/>
      <c r="E84" s="71"/>
      <c r="F84" s="71"/>
      <c r="G84" s="126"/>
      <c r="H84" s="127"/>
      <c r="I84" s="127"/>
      <c r="J84" s="127"/>
      <c r="K84" s="127"/>
      <c r="L84" s="127"/>
      <c r="M84" s="127"/>
      <c r="N84" s="128"/>
      <c r="O84" s="129"/>
      <c r="P84" s="130"/>
      <c r="Q84" s="10">
        <f>IF(O84="NOK",0,IF(O84="N/A",0,R84))</f>
        <v>1</v>
      </c>
      <c r="R84" s="10">
        <v>1</v>
      </c>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row>
    <row r="85" spans="1:42" ht="95.5" customHeight="1" x14ac:dyDescent="0.2">
      <c r="A85" s="14" t="s">
        <v>120</v>
      </c>
      <c r="B85" s="71" t="s">
        <v>119</v>
      </c>
      <c r="C85" s="71"/>
      <c r="D85" s="71"/>
      <c r="E85" s="71"/>
      <c r="F85" s="71"/>
      <c r="G85" s="126"/>
      <c r="H85" s="127"/>
      <c r="I85" s="127"/>
      <c r="J85" s="127"/>
      <c r="K85" s="127"/>
      <c r="L85" s="127"/>
      <c r="M85" s="127"/>
      <c r="N85" s="128"/>
      <c r="O85" s="129"/>
      <c r="P85" s="130"/>
      <c r="Q85" s="10">
        <f>IF(O85="NOK",0,IF(O85="N/A",0,R85))</f>
        <v>1</v>
      </c>
      <c r="R85" s="10">
        <v>1</v>
      </c>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row>
    <row r="86" spans="1:42" ht="51.75" customHeight="1" x14ac:dyDescent="0.2">
      <c r="A86" s="14" t="s">
        <v>118</v>
      </c>
      <c r="B86" s="71" t="s">
        <v>117</v>
      </c>
      <c r="C86" s="71"/>
      <c r="D86" s="71"/>
      <c r="E86" s="71"/>
      <c r="F86" s="71"/>
      <c r="G86" s="126"/>
      <c r="H86" s="127"/>
      <c r="I86" s="127"/>
      <c r="J86" s="127"/>
      <c r="K86" s="127"/>
      <c r="L86" s="127"/>
      <c r="M86" s="127"/>
      <c r="N86" s="128"/>
      <c r="O86" s="129"/>
      <c r="P86" s="130"/>
      <c r="Q86" s="10">
        <f>IF(O86="NOK",0,IF(O86="N/A",0,R86))</f>
        <v>1</v>
      </c>
      <c r="R86" s="10">
        <v>1</v>
      </c>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row>
    <row r="87" spans="1:42" ht="16.25" customHeight="1" x14ac:dyDescent="0.2">
      <c r="A87" s="125" t="s">
        <v>116</v>
      </c>
      <c r="B87" s="125"/>
      <c r="C87" s="125"/>
      <c r="D87" s="125"/>
      <c r="E87" s="125"/>
      <c r="F87" s="125"/>
      <c r="G87" s="125"/>
      <c r="H87" s="125"/>
      <c r="I87" s="125"/>
      <c r="J87" s="125"/>
      <c r="K87" s="125"/>
      <c r="L87" s="125"/>
      <c r="M87" s="125"/>
      <c r="N87" s="125"/>
      <c r="O87" s="125"/>
      <c r="P87" s="125"/>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row>
    <row r="88" spans="1:42" ht="49.25" customHeight="1" x14ac:dyDescent="0.2">
      <c r="A88" s="14" t="s">
        <v>115</v>
      </c>
      <c r="B88" s="71" t="s">
        <v>114</v>
      </c>
      <c r="C88" s="71"/>
      <c r="D88" s="71"/>
      <c r="E88" s="71"/>
      <c r="F88" s="71"/>
      <c r="G88" s="126"/>
      <c r="H88" s="127"/>
      <c r="I88" s="127"/>
      <c r="J88" s="127"/>
      <c r="K88" s="127"/>
      <c r="L88" s="127"/>
      <c r="M88" s="127"/>
      <c r="N88" s="128"/>
      <c r="O88" s="129"/>
      <c r="P88" s="130"/>
      <c r="Q88" s="10">
        <f t="shared" ref="Q88:Q93" si="1">IF(O88="NOK",0,IF(O88="N/A",0,R88))</f>
        <v>1</v>
      </c>
      <c r="R88" s="10">
        <v>1</v>
      </c>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row>
    <row r="89" spans="1:42" ht="51.75" customHeight="1" x14ac:dyDescent="0.2">
      <c r="A89" s="14" t="s">
        <v>113</v>
      </c>
      <c r="B89" s="71" t="s">
        <v>112</v>
      </c>
      <c r="C89" s="71"/>
      <c r="D89" s="71"/>
      <c r="E89" s="71"/>
      <c r="F89" s="71"/>
      <c r="G89" s="126"/>
      <c r="H89" s="127"/>
      <c r="I89" s="127"/>
      <c r="J89" s="127"/>
      <c r="K89" s="127"/>
      <c r="L89" s="127"/>
      <c r="M89" s="127"/>
      <c r="N89" s="128"/>
      <c r="O89" s="129"/>
      <c r="P89" s="130"/>
      <c r="Q89" s="10">
        <f t="shared" si="1"/>
        <v>1</v>
      </c>
      <c r="R89" s="10">
        <v>1</v>
      </c>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row>
    <row r="90" spans="1:42" ht="42.75" customHeight="1" x14ac:dyDescent="0.2">
      <c r="A90" s="14" t="s">
        <v>111</v>
      </c>
      <c r="B90" s="71" t="s">
        <v>110</v>
      </c>
      <c r="C90" s="71"/>
      <c r="D90" s="71"/>
      <c r="E90" s="71"/>
      <c r="F90" s="71"/>
      <c r="G90" s="126"/>
      <c r="H90" s="127"/>
      <c r="I90" s="127"/>
      <c r="J90" s="127"/>
      <c r="K90" s="127"/>
      <c r="L90" s="127"/>
      <c r="M90" s="127"/>
      <c r="N90" s="128"/>
      <c r="O90" s="129"/>
      <c r="P90" s="130"/>
      <c r="Q90" s="10">
        <f t="shared" si="1"/>
        <v>1</v>
      </c>
      <c r="R90" s="10">
        <v>1</v>
      </c>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row>
    <row r="91" spans="1:42" ht="38.25" customHeight="1" x14ac:dyDescent="0.2">
      <c r="A91" s="14" t="s">
        <v>109</v>
      </c>
      <c r="B91" s="71" t="s">
        <v>108</v>
      </c>
      <c r="C91" s="71"/>
      <c r="D91" s="71"/>
      <c r="E91" s="71"/>
      <c r="F91" s="71"/>
      <c r="G91" s="126"/>
      <c r="H91" s="127"/>
      <c r="I91" s="127"/>
      <c r="J91" s="127"/>
      <c r="K91" s="127"/>
      <c r="L91" s="127"/>
      <c r="M91" s="127"/>
      <c r="N91" s="128"/>
      <c r="O91" s="129"/>
      <c r="P91" s="130"/>
      <c r="Q91" s="10">
        <f t="shared" si="1"/>
        <v>1</v>
      </c>
      <c r="R91" s="10">
        <v>1</v>
      </c>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row>
    <row r="92" spans="1:42" ht="45.75" customHeight="1" x14ac:dyDescent="0.2">
      <c r="A92" s="14" t="s">
        <v>107</v>
      </c>
      <c r="B92" s="71" t="s">
        <v>106</v>
      </c>
      <c r="C92" s="71"/>
      <c r="D92" s="71"/>
      <c r="E92" s="71"/>
      <c r="F92" s="71"/>
      <c r="G92" s="126"/>
      <c r="H92" s="127"/>
      <c r="I92" s="127"/>
      <c r="J92" s="127"/>
      <c r="K92" s="127"/>
      <c r="L92" s="127"/>
      <c r="M92" s="127"/>
      <c r="N92" s="128"/>
      <c r="O92" s="129"/>
      <c r="P92" s="130"/>
      <c r="Q92" s="10">
        <f t="shared" si="1"/>
        <v>1</v>
      </c>
      <c r="R92" s="10">
        <v>1</v>
      </c>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row>
    <row r="93" spans="1:42" ht="48" customHeight="1" x14ac:dyDescent="0.2">
      <c r="A93" s="14" t="s">
        <v>105</v>
      </c>
      <c r="B93" s="71" t="s">
        <v>104</v>
      </c>
      <c r="C93" s="71"/>
      <c r="D93" s="71"/>
      <c r="E93" s="71"/>
      <c r="F93" s="71"/>
      <c r="G93" s="126"/>
      <c r="H93" s="127"/>
      <c r="I93" s="127"/>
      <c r="J93" s="127"/>
      <c r="K93" s="127"/>
      <c r="L93" s="127"/>
      <c r="M93" s="127"/>
      <c r="N93" s="128"/>
      <c r="O93" s="129"/>
      <c r="P93" s="130"/>
      <c r="Q93" s="10">
        <f t="shared" si="1"/>
        <v>1</v>
      </c>
      <c r="R93" s="10">
        <v>1</v>
      </c>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row>
    <row r="94" spans="1:42" ht="15.75" customHeight="1" x14ac:dyDescent="0.2">
      <c r="A94" s="125" t="s">
        <v>103</v>
      </c>
      <c r="B94" s="125"/>
      <c r="C94" s="125"/>
      <c r="D94" s="125"/>
      <c r="E94" s="125"/>
      <c r="F94" s="125"/>
      <c r="G94" s="125"/>
      <c r="H94" s="125"/>
      <c r="I94" s="125"/>
      <c r="J94" s="125"/>
      <c r="K94" s="125"/>
      <c r="L94" s="125"/>
      <c r="M94" s="125"/>
      <c r="N94" s="125"/>
      <c r="O94" s="125"/>
      <c r="P94" s="125"/>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row>
    <row r="95" spans="1:42" ht="42" customHeight="1" x14ac:dyDescent="0.2">
      <c r="A95" s="14" t="s">
        <v>102</v>
      </c>
      <c r="B95" s="71" t="s">
        <v>101</v>
      </c>
      <c r="C95" s="71"/>
      <c r="D95" s="71"/>
      <c r="E95" s="71"/>
      <c r="F95" s="71"/>
      <c r="G95" s="126"/>
      <c r="H95" s="127"/>
      <c r="I95" s="127"/>
      <c r="J95" s="127"/>
      <c r="K95" s="127"/>
      <c r="L95" s="127"/>
      <c r="M95" s="127"/>
      <c r="N95" s="128"/>
      <c r="O95" s="129"/>
      <c r="P95" s="130"/>
      <c r="Q95" s="10">
        <f>IF(O95="NOK",0,IF(O95="N/A",0,R95))</f>
        <v>1</v>
      </c>
      <c r="R95" s="10">
        <v>1</v>
      </c>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row>
    <row r="96" spans="1:42" ht="57.75" customHeight="1" x14ac:dyDescent="0.2">
      <c r="A96" s="14" t="s">
        <v>100</v>
      </c>
      <c r="B96" s="71" t="s">
        <v>99</v>
      </c>
      <c r="C96" s="71"/>
      <c r="D96" s="71"/>
      <c r="E96" s="71"/>
      <c r="F96" s="71"/>
      <c r="G96" s="126"/>
      <c r="H96" s="127"/>
      <c r="I96" s="127"/>
      <c r="J96" s="127"/>
      <c r="K96" s="127"/>
      <c r="L96" s="127"/>
      <c r="M96" s="127"/>
      <c r="N96" s="128"/>
      <c r="O96" s="129"/>
      <c r="P96" s="130"/>
      <c r="Q96" s="10">
        <f>IF(O96="NOK",0,IF(O96="N/A",0,R96))</f>
        <v>1</v>
      </c>
      <c r="R96" s="10">
        <v>1</v>
      </c>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row>
    <row r="97" spans="1:42" ht="57.75" customHeight="1" x14ac:dyDescent="0.2">
      <c r="A97" s="14" t="s">
        <v>98</v>
      </c>
      <c r="B97" s="71" t="s">
        <v>97</v>
      </c>
      <c r="C97" s="71"/>
      <c r="D97" s="71"/>
      <c r="E97" s="71"/>
      <c r="F97" s="71"/>
      <c r="G97" s="126"/>
      <c r="H97" s="127"/>
      <c r="I97" s="127"/>
      <c r="J97" s="127"/>
      <c r="K97" s="127"/>
      <c r="L97" s="127"/>
      <c r="M97" s="127"/>
      <c r="N97" s="128"/>
      <c r="O97" s="129"/>
      <c r="P97" s="130"/>
      <c r="Q97" s="10">
        <f>IF(O97="NOK",0,IF(O97="N/A",0,R97))</f>
        <v>1</v>
      </c>
      <c r="R97" s="10">
        <v>1</v>
      </c>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row>
    <row r="98" spans="1:42" ht="15.75" customHeight="1" x14ac:dyDescent="0.2">
      <c r="A98" s="125" t="s">
        <v>96</v>
      </c>
      <c r="B98" s="125"/>
      <c r="C98" s="125"/>
      <c r="D98" s="125"/>
      <c r="E98" s="125"/>
      <c r="F98" s="125"/>
      <c r="G98" s="125"/>
      <c r="H98" s="125"/>
      <c r="I98" s="125"/>
      <c r="J98" s="125"/>
      <c r="K98" s="125"/>
      <c r="L98" s="125"/>
      <c r="M98" s="125"/>
      <c r="N98" s="125"/>
      <c r="O98" s="125"/>
      <c r="P98" s="125"/>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row>
    <row r="99" spans="1:42" ht="39.75" customHeight="1" x14ac:dyDescent="0.2">
      <c r="A99" s="14" t="s">
        <v>95</v>
      </c>
      <c r="B99" s="71" t="s">
        <v>94</v>
      </c>
      <c r="C99" s="71"/>
      <c r="D99" s="71"/>
      <c r="E99" s="71"/>
      <c r="F99" s="71"/>
      <c r="G99" s="126"/>
      <c r="H99" s="127"/>
      <c r="I99" s="127"/>
      <c r="J99" s="127"/>
      <c r="K99" s="127"/>
      <c r="L99" s="127"/>
      <c r="M99" s="127"/>
      <c r="N99" s="128"/>
      <c r="O99" s="129"/>
      <c r="P99" s="130"/>
      <c r="Q99" s="10">
        <f t="shared" ref="Q99:Q104" si="2">IF(O99="NOK",0,IF(O99="N/A",0,R99))</f>
        <v>1</v>
      </c>
      <c r="R99" s="10">
        <v>1</v>
      </c>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row>
    <row r="100" spans="1:42" ht="39.75" customHeight="1" x14ac:dyDescent="0.2">
      <c r="A100" s="14" t="s">
        <v>93</v>
      </c>
      <c r="B100" s="71" t="s">
        <v>92</v>
      </c>
      <c r="C100" s="71"/>
      <c r="D100" s="71"/>
      <c r="E100" s="71"/>
      <c r="F100" s="71"/>
      <c r="G100" s="126"/>
      <c r="H100" s="127"/>
      <c r="I100" s="127"/>
      <c r="J100" s="127"/>
      <c r="K100" s="127"/>
      <c r="L100" s="127"/>
      <c r="M100" s="127"/>
      <c r="N100" s="128"/>
      <c r="O100" s="129"/>
      <c r="P100" s="130"/>
      <c r="Q100" s="10">
        <f t="shared" si="2"/>
        <v>1</v>
      </c>
      <c r="R100" s="10">
        <v>1</v>
      </c>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row>
    <row r="101" spans="1:42" ht="39.75" customHeight="1" x14ac:dyDescent="0.2">
      <c r="A101" s="14" t="s">
        <v>91</v>
      </c>
      <c r="B101" s="71" t="s">
        <v>90</v>
      </c>
      <c r="C101" s="71"/>
      <c r="D101" s="71"/>
      <c r="E101" s="71"/>
      <c r="F101" s="71"/>
      <c r="G101" s="126"/>
      <c r="H101" s="127"/>
      <c r="I101" s="127"/>
      <c r="J101" s="127"/>
      <c r="K101" s="127"/>
      <c r="L101" s="127"/>
      <c r="M101" s="127"/>
      <c r="N101" s="128"/>
      <c r="O101" s="129"/>
      <c r="P101" s="130"/>
      <c r="Q101" s="10">
        <f t="shared" si="2"/>
        <v>1</v>
      </c>
      <c r="R101" s="10">
        <v>1</v>
      </c>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row>
    <row r="102" spans="1:42" ht="39.75" customHeight="1" x14ac:dyDescent="0.2">
      <c r="A102" s="14" t="s">
        <v>89</v>
      </c>
      <c r="B102" s="71" t="s">
        <v>88</v>
      </c>
      <c r="C102" s="71"/>
      <c r="D102" s="71"/>
      <c r="E102" s="71"/>
      <c r="F102" s="71"/>
      <c r="G102" s="126"/>
      <c r="H102" s="127"/>
      <c r="I102" s="127"/>
      <c r="J102" s="127"/>
      <c r="K102" s="127"/>
      <c r="L102" s="127"/>
      <c r="M102" s="127"/>
      <c r="N102" s="128"/>
      <c r="O102" s="129"/>
      <c r="P102" s="130"/>
      <c r="Q102" s="10">
        <f t="shared" si="2"/>
        <v>1</v>
      </c>
      <c r="R102" s="10">
        <v>1</v>
      </c>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row>
    <row r="103" spans="1:42" ht="39.75" customHeight="1" x14ac:dyDescent="0.2">
      <c r="A103" s="14" t="s">
        <v>87</v>
      </c>
      <c r="B103" s="71" t="s">
        <v>86</v>
      </c>
      <c r="C103" s="71"/>
      <c r="D103" s="71"/>
      <c r="E103" s="71"/>
      <c r="F103" s="71"/>
      <c r="G103" s="126"/>
      <c r="H103" s="127"/>
      <c r="I103" s="127"/>
      <c r="J103" s="127"/>
      <c r="K103" s="127"/>
      <c r="L103" s="127"/>
      <c r="M103" s="127"/>
      <c r="N103" s="128"/>
      <c r="O103" s="129"/>
      <c r="P103" s="130"/>
      <c r="Q103" s="10">
        <f t="shared" si="2"/>
        <v>1</v>
      </c>
      <c r="R103" s="10">
        <v>1</v>
      </c>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row>
    <row r="104" spans="1:42" ht="39.75" customHeight="1" x14ac:dyDescent="0.2">
      <c r="A104" s="14" t="s">
        <v>85</v>
      </c>
      <c r="B104" s="71" t="s">
        <v>84</v>
      </c>
      <c r="C104" s="71"/>
      <c r="D104" s="71"/>
      <c r="E104" s="71"/>
      <c r="F104" s="71"/>
      <c r="G104" s="126"/>
      <c r="H104" s="127"/>
      <c r="I104" s="127"/>
      <c r="J104" s="127"/>
      <c r="K104" s="127"/>
      <c r="L104" s="127"/>
      <c r="M104" s="127"/>
      <c r="N104" s="128"/>
      <c r="O104" s="129"/>
      <c r="P104" s="130"/>
      <c r="Q104" s="10">
        <f t="shared" si="2"/>
        <v>1</v>
      </c>
      <c r="R104" s="10">
        <v>1</v>
      </c>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row>
    <row r="105" spans="1:42" x14ac:dyDescent="0.2">
      <c r="A105" s="77" t="s">
        <v>83</v>
      </c>
      <c r="B105" s="77"/>
      <c r="C105" s="77"/>
      <c r="D105" s="77"/>
      <c r="E105" s="77"/>
      <c r="F105" s="77"/>
      <c r="G105" s="77"/>
      <c r="H105" s="77"/>
      <c r="I105" s="77"/>
      <c r="J105" s="77"/>
      <c r="K105" s="77"/>
      <c r="L105" s="77"/>
      <c r="M105" s="77"/>
      <c r="N105" s="77"/>
      <c r="O105" s="77"/>
      <c r="P105" s="77"/>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row>
    <row r="106" spans="1:42" ht="15.75" customHeight="1" x14ac:dyDescent="0.2">
      <c r="A106" s="77"/>
      <c r="B106" s="77"/>
      <c r="C106" s="77"/>
      <c r="D106" s="77"/>
      <c r="E106" s="77"/>
      <c r="F106" s="77"/>
      <c r="G106" s="77"/>
      <c r="H106" s="77"/>
      <c r="I106" s="77"/>
      <c r="J106" s="77"/>
      <c r="K106" s="77"/>
      <c r="L106" s="77"/>
      <c r="M106" s="77"/>
      <c r="N106" s="77"/>
      <c r="O106" s="77"/>
      <c r="P106" s="77"/>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row>
    <row r="107" spans="1:42" x14ac:dyDescent="0.2">
      <c r="A107" s="77"/>
      <c r="B107" s="77"/>
      <c r="C107" s="77"/>
      <c r="D107" s="77"/>
      <c r="E107" s="77"/>
      <c r="F107" s="77"/>
      <c r="G107" s="77"/>
      <c r="H107" s="77"/>
      <c r="I107" s="77"/>
      <c r="J107" s="77"/>
      <c r="K107" s="77"/>
      <c r="L107" s="77"/>
      <c r="M107" s="77"/>
      <c r="N107" s="77"/>
      <c r="O107" s="77"/>
      <c r="P107" s="77"/>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row>
    <row r="108" spans="1:42" ht="16" x14ac:dyDescent="0.2">
      <c r="A108" s="121" t="s">
        <v>82</v>
      </c>
      <c r="B108" s="121"/>
      <c r="C108" s="121"/>
      <c r="D108" s="121"/>
      <c r="E108" s="121"/>
      <c r="F108" s="121"/>
      <c r="G108" s="121"/>
      <c r="H108" s="121"/>
      <c r="I108" s="121"/>
      <c r="J108" s="121"/>
      <c r="K108" s="121"/>
      <c r="L108" s="121"/>
      <c r="M108" s="121"/>
      <c r="N108" s="121"/>
      <c r="O108" s="121"/>
      <c r="P108" s="121"/>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row>
    <row r="109" spans="1:42" ht="33.75" customHeight="1" x14ac:dyDescent="0.2">
      <c r="A109" s="14" t="s">
        <v>81</v>
      </c>
      <c r="B109" s="117" t="s">
        <v>80</v>
      </c>
      <c r="C109" s="117"/>
      <c r="D109" s="117"/>
      <c r="E109" s="117"/>
      <c r="F109" s="117"/>
      <c r="G109" s="119"/>
      <c r="H109" s="119"/>
      <c r="I109" s="119"/>
      <c r="J109" s="119"/>
      <c r="K109" s="119"/>
      <c r="L109" s="119"/>
      <c r="M109" s="119"/>
      <c r="N109" s="119"/>
      <c r="O109" s="116"/>
      <c r="P109" s="116"/>
      <c r="Q109" s="10">
        <f>IF(O109="NOK",0,IF(O109="N/A",0,R109))</f>
        <v>1</v>
      </c>
      <c r="R109" s="10">
        <v>1</v>
      </c>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row>
    <row r="110" spans="1:42" ht="33.75" customHeight="1" x14ac:dyDescent="0.2">
      <c r="A110" s="14" t="s">
        <v>79</v>
      </c>
      <c r="B110" s="117" t="s">
        <v>78</v>
      </c>
      <c r="C110" s="117"/>
      <c r="D110" s="117"/>
      <c r="E110" s="117"/>
      <c r="F110" s="117"/>
      <c r="G110" s="119"/>
      <c r="H110" s="119"/>
      <c r="I110" s="119"/>
      <c r="J110" s="119"/>
      <c r="K110" s="119"/>
      <c r="L110" s="119"/>
      <c r="M110" s="119"/>
      <c r="N110" s="119"/>
      <c r="O110" s="116"/>
      <c r="P110" s="116"/>
      <c r="Q110" s="10">
        <f>IF(O110="NOK",0,IF(O110="N/A",0,R110))</f>
        <v>1</v>
      </c>
      <c r="R110" s="10">
        <v>1</v>
      </c>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row>
    <row r="111" spans="1:42" ht="33.75" customHeight="1" x14ac:dyDescent="0.2">
      <c r="A111" s="14" t="s">
        <v>77</v>
      </c>
      <c r="B111" s="117" t="s">
        <v>76</v>
      </c>
      <c r="C111" s="117"/>
      <c r="D111" s="117"/>
      <c r="E111" s="117"/>
      <c r="F111" s="117"/>
      <c r="G111" s="119"/>
      <c r="H111" s="119"/>
      <c r="I111" s="119"/>
      <c r="J111" s="119"/>
      <c r="K111" s="119"/>
      <c r="L111" s="119"/>
      <c r="M111" s="119"/>
      <c r="N111" s="119"/>
      <c r="O111" s="116"/>
      <c r="P111" s="116"/>
      <c r="Q111" s="10">
        <f>IF(O111="NOK",0,IF(O111="N/A",0,R111))</f>
        <v>1</v>
      </c>
      <c r="R111" s="10">
        <v>1</v>
      </c>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row>
    <row r="112" spans="1:42" ht="33.75" customHeight="1" x14ac:dyDescent="0.2">
      <c r="A112" s="14" t="s">
        <v>75</v>
      </c>
      <c r="B112" s="117" t="s">
        <v>74</v>
      </c>
      <c r="C112" s="117"/>
      <c r="D112" s="117"/>
      <c r="E112" s="117"/>
      <c r="F112" s="117"/>
      <c r="G112" s="119"/>
      <c r="H112" s="119"/>
      <c r="I112" s="119"/>
      <c r="J112" s="119"/>
      <c r="K112" s="119"/>
      <c r="L112" s="119"/>
      <c r="M112" s="119"/>
      <c r="N112" s="119"/>
      <c r="O112" s="116"/>
      <c r="P112" s="116"/>
      <c r="Q112" s="10">
        <f>IF(O112="NOK",0,IF(O112="N/A",0,R112))</f>
        <v>1</v>
      </c>
      <c r="R112" s="10">
        <v>1</v>
      </c>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row>
    <row r="113" spans="1:42" ht="16" x14ac:dyDescent="0.2">
      <c r="A113" s="121" t="s">
        <v>73</v>
      </c>
      <c r="B113" s="121"/>
      <c r="C113" s="121"/>
      <c r="D113" s="121"/>
      <c r="E113" s="121"/>
      <c r="F113" s="121"/>
      <c r="G113" s="121"/>
      <c r="H113" s="121"/>
      <c r="I113" s="121"/>
      <c r="J113" s="121"/>
      <c r="K113" s="121"/>
      <c r="L113" s="121"/>
      <c r="M113" s="121"/>
      <c r="N113" s="121"/>
      <c r="O113" s="121"/>
      <c r="P113" s="121"/>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row>
    <row r="114" spans="1:42" ht="50.25" customHeight="1" x14ac:dyDescent="0.2">
      <c r="A114" s="14" t="s">
        <v>72</v>
      </c>
      <c r="B114" s="117" t="s">
        <v>71</v>
      </c>
      <c r="C114" s="117"/>
      <c r="D114" s="117"/>
      <c r="E114" s="117"/>
      <c r="F114" s="117"/>
      <c r="G114" s="78"/>
      <c r="H114" s="78"/>
      <c r="I114" s="78"/>
      <c r="J114" s="78"/>
      <c r="K114" s="78"/>
      <c r="L114" s="78"/>
      <c r="M114" s="78"/>
      <c r="N114" s="78"/>
      <c r="O114" s="131"/>
      <c r="P114" s="131"/>
      <c r="Q114" s="10">
        <f>IF(O114="NOK",0,IF(O114="N/A",0,R114))</f>
        <v>1</v>
      </c>
      <c r="R114" s="10">
        <v>1</v>
      </c>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row>
    <row r="115" spans="1:42" ht="54.75" customHeight="1" x14ac:dyDescent="0.2">
      <c r="A115" s="14" t="s">
        <v>70</v>
      </c>
      <c r="B115" s="117" t="s">
        <v>69</v>
      </c>
      <c r="C115" s="117"/>
      <c r="D115" s="117"/>
      <c r="E115" s="117"/>
      <c r="F115" s="117"/>
      <c r="G115" s="78"/>
      <c r="H115" s="78"/>
      <c r="I115" s="78"/>
      <c r="J115" s="78"/>
      <c r="K115" s="78"/>
      <c r="L115" s="78"/>
      <c r="M115" s="78"/>
      <c r="N115" s="78"/>
      <c r="O115" s="131"/>
      <c r="P115" s="131"/>
      <c r="Q115" s="10">
        <f>IF(O115="NOK",0,IF(O115="N/A",0,R115))</f>
        <v>1</v>
      </c>
      <c r="R115" s="10">
        <v>1</v>
      </c>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row>
    <row r="116" spans="1:42" ht="72.75" customHeight="1" x14ac:dyDescent="0.2">
      <c r="A116" s="14" t="s">
        <v>68</v>
      </c>
      <c r="B116" s="117" t="s">
        <v>67</v>
      </c>
      <c r="C116" s="117"/>
      <c r="D116" s="117"/>
      <c r="E116" s="117"/>
      <c r="F116" s="117"/>
      <c r="G116" s="78"/>
      <c r="H116" s="78"/>
      <c r="I116" s="78"/>
      <c r="J116" s="78"/>
      <c r="K116" s="78"/>
      <c r="L116" s="78"/>
      <c r="M116" s="78"/>
      <c r="N116" s="78"/>
      <c r="O116" s="131"/>
      <c r="P116" s="131"/>
      <c r="Q116" s="10">
        <f>IF(O116="NOK",0,IF(O116="N/A",0,R116))</f>
        <v>1</v>
      </c>
      <c r="R116" s="10">
        <v>1</v>
      </c>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row>
    <row r="117" spans="1:42" ht="42" customHeight="1" x14ac:dyDescent="0.2">
      <c r="A117" s="14" t="s">
        <v>66</v>
      </c>
      <c r="B117" s="145" t="s">
        <v>65</v>
      </c>
      <c r="C117" s="146"/>
      <c r="D117" s="146"/>
      <c r="E117" s="146"/>
      <c r="F117" s="147"/>
      <c r="G117" s="148"/>
      <c r="H117" s="149"/>
      <c r="I117" s="149"/>
      <c r="J117" s="149"/>
      <c r="K117" s="149"/>
      <c r="L117" s="149"/>
      <c r="M117" s="149"/>
      <c r="N117" s="150"/>
      <c r="O117" s="129"/>
      <c r="P117" s="130"/>
      <c r="Q117" s="10">
        <f>IF(O117="NOK",0,IF(O117="N/A",0,R117))</f>
        <v>1</v>
      </c>
      <c r="R117" s="10">
        <v>1</v>
      </c>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row>
    <row r="118" spans="1:42" ht="55.5" customHeight="1" x14ac:dyDescent="0.2">
      <c r="A118" s="14" t="s">
        <v>64</v>
      </c>
      <c r="B118" s="117" t="s">
        <v>63</v>
      </c>
      <c r="C118" s="117"/>
      <c r="D118" s="117"/>
      <c r="E118" s="117"/>
      <c r="F118" s="117"/>
      <c r="G118" s="78"/>
      <c r="H118" s="78"/>
      <c r="I118" s="78"/>
      <c r="J118" s="78"/>
      <c r="K118" s="78"/>
      <c r="L118" s="78"/>
      <c r="M118" s="78"/>
      <c r="N118" s="78"/>
      <c r="O118" s="131"/>
      <c r="P118" s="131"/>
      <c r="Q118" s="10">
        <f>IF(O118="NOK",0,IF(O118="N/A",0,R118))</f>
        <v>1</v>
      </c>
      <c r="R118" s="10">
        <v>1</v>
      </c>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row>
    <row r="119" spans="1:42" ht="16" x14ac:dyDescent="0.2">
      <c r="A119" s="121" t="s">
        <v>62</v>
      </c>
      <c r="B119" s="121"/>
      <c r="C119" s="121"/>
      <c r="D119" s="121"/>
      <c r="E119" s="121"/>
      <c r="F119" s="121"/>
      <c r="G119" s="121"/>
      <c r="H119" s="121"/>
      <c r="I119" s="121"/>
      <c r="J119" s="121"/>
      <c r="K119" s="121"/>
      <c r="L119" s="121"/>
      <c r="M119" s="121"/>
      <c r="N119" s="121"/>
      <c r="O119" s="121"/>
      <c r="P119" s="121"/>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row>
    <row r="120" spans="1:42" ht="42.75" customHeight="1" x14ac:dyDescent="0.2">
      <c r="A120" s="14" t="s">
        <v>61</v>
      </c>
      <c r="B120" s="117" t="s">
        <v>60</v>
      </c>
      <c r="C120" s="117"/>
      <c r="D120" s="117"/>
      <c r="E120" s="117"/>
      <c r="F120" s="117"/>
      <c r="G120" s="78"/>
      <c r="H120" s="78"/>
      <c r="I120" s="78"/>
      <c r="J120" s="78"/>
      <c r="K120" s="78"/>
      <c r="L120" s="78"/>
      <c r="M120" s="78"/>
      <c r="N120" s="78"/>
      <c r="O120" s="131"/>
      <c r="P120" s="131"/>
      <c r="Q120" s="10">
        <f t="shared" ref="Q120:Q127" si="3">IF(O120="NOK",0,IF(O120="N/A",0,R120))</f>
        <v>1</v>
      </c>
      <c r="R120" s="10">
        <v>1</v>
      </c>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row>
    <row r="121" spans="1:42" ht="54.75" customHeight="1" x14ac:dyDescent="0.2">
      <c r="A121" s="14" t="s">
        <v>59</v>
      </c>
      <c r="B121" s="117" t="s">
        <v>58</v>
      </c>
      <c r="C121" s="117"/>
      <c r="D121" s="117"/>
      <c r="E121" s="117"/>
      <c r="F121" s="117"/>
      <c r="G121" s="78"/>
      <c r="H121" s="78"/>
      <c r="I121" s="78"/>
      <c r="J121" s="78"/>
      <c r="K121" s="78"/>
      <c r="L121" s="78"/>
      <c r="M121" s="78"/>
      <c r="N121" s="78"/>
      <c r="O121" s="131"/>
      <c r="P121" s="131"/>
      <c r="Q121" s="10">
        <f t="shared" si="3"/>
        <v>1</v>
      </c>
      <c r="R121" s="10">
        <v>1</v>
      </c>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row>
    <row r="122" spans="1:42" ht="42" customHeight="1" x14ac:dyDescent="0.2">
      <c r="A122" s="14" t="s">
        <v>57</v>
      </c>
      <c r="B122" s="71" t="s">
        <v>56</v>
      </c>
      <c r="C122" s="71"/>
      <c r="D122" s="71"/>
      <c r="E122" s="71"/>
      <c r="F122" s="71"/>
      <c r="G122" s="78"/>
      <c r="H122" s="78"/>
      <c r="I122" s="78"/>
      <c r="J122" s="78"/>
      <c r="K122" s="78"/>
      <c r="L122" s="78"/>
      <c r="M122" s="78"/>
      <c r="N122" s="78"/>
      <c r="O122" s="131"/>
      <c r="P122" s="131"/>
      <c r="Q122" s="10">
        <f t="shared" si="3"/>
        <v>1</v>
      </c>
      <c r="R122" s="10">
        <v>1</v>
      </c>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row>
    <row r="123" spans="1:42" ht="44.25" customHeight="1" x14ac:dyDescent="0.2">
      <c r="A123" s="14" t="s">
        <v>55</v>
      </c>
      <c r="B123" s="71" t="s">
        <v>54</v>
      </c>
      <c r="C123" s="71"/>
      <c r="D123" s="71"/>
      <c r="E123" s="71"/>
      <c r="F123" s="71"/>
      <c r="G123" s="78"/>
      <c r="H123" s="78"/>
      <c r="I123" s="78"/>
      <c r="J123" s="78"/>
      <c r="K123" s="78"/>
      <c r="L123" s="78"/>
      <c r="M123" s="78"/>
      <c r="N123" s="78"/>
      <c r="O123" s="131"/>
      <c r="P123" s="131"/>
      <c r="Q123" s="10">
        <f t="shared" si="3"/>
        <v>1</v>
      </c>
      <c r="R123" s="10">
        <v>1</v>
      </c>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row>
    <row r="124" spans="1:42" ht="48.75" customHeight="1" x14ac:dyDescent="0.2">
      <c r="A124" s="14" t="s">
        <v>53</v>
      </c>
      <c r="B124" s="71" t="s">
        <v>52</v>
      </c>
      <c r="C124" s="71"/>
      <c r="D124" s="71"/>
      <c r="E124" s="71"/>
      <c r="F124" s="71"/>
      <c r="G124" s="78"/>
      <c r="H124" s="78"/>
      <c r="I124" s="78"/>
      <c r="J124" s="78"/>
      <c r="K124" s="78"/>
      <c r="L124" s="78"/>
      <c r="M124" s="78"/>
      <c r="N124" s="78"/>
      <c r="O124" s="131"/>
      <c r="P124" s="131"/>
      <c r="Q124" s="10">
        <f t="shared" si="3"/>
        <v>1</v>
      </c>
      <c r="R124" s="10">
        <v>1</v>
      </c>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row>
    <row r="125" spans="1:42" ht="45.75" customHeight="1" x14ac:dyDescent="0.2">
      <c r="A125" s="14" t="s">
        <v>51</v>
      </c>
      <c r="B125" s="71" t="s">
        <v>50</v>
      </c>
      <c r="C125" s="71"/>
      <c r="D125" s="71"/>
      <c r="E125" s="71"/>
      <c r="F125" s="71"/>
      <c r="G125" s="78"/>
      <c r="H125" s="78"/>
      <c r="I125" s="78"/>
      <c r="J125" s="78"/>
      <c r="K125" s="78"/>
      <c r="L125" s="78"/>
      <c r="M125" s="78"/>
      <c r="N125" s="78"/>
      <c r="O125" s="131"/>
      <c r="P125" s="131"/>
      <c r="Q125" s="10">
        <f t="shared" si="3"/>
        <v>1</v>
      </c>
      <c r="R125" s="10">
        <v>1</v>
      </c>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row>
    <row r="126" spans="1:42" ht="33" customHeight="1" x14ac:dyDescent="0.2">
      <c r="A126" s="14" t="s">
        <v>49</v>
      </c>
      <c r="B126" s="71" t="s">
        <v>48</v>
      </c>
      <c r="C126" s="71"/>
      <c r="D126" s="71"/>
      <c r="E126" s="71"/>
      <c r="F126" s="71"/>
      <c r="G126" s="78"/>
      <c r="H126" s="78"/>
      <c r="I126" s="78"/>
      <c r="J126" s="78"/>
      <c r="K126" s="78"/>
      <c r="L126" s="78"/>
      <c r="M126" s="78"/>
      <c r="N126" s="78"/>
      <c r="O126" s="131"/>
      <c r="P126" s="131"/>
      <c r="Q126" s="10">
        <f t="shared" si="3"/>
        <v>1</v>
      </c>
      <c r="R126" s="10">
        <v>1</v>
      </c>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row>
    <row r="127" spans="1:42" ht="44.25" customHeight="1" x14ac:dyDescent="0.2">
      <c r="A127" s="14" t="s">
        <v>47</v>
      </c>
      <c r="B127" s="71" t="s">
        <v>46</v>
      </c>
      <c r="C127" s="71"/>
      <c r="D127" s="71"/>
      <c r="E127" s="71"/>
      <c r="F127" s="71"/>
      <c r="G127" s="78"/>
      <c r="H127" s="78"/>
      <c r="I127" s="78"/>
      <c r="J127" s="78"/>
      <c r="K127" s="78"/>
      <c r="L127" s="78"/>
      <c r="M127" s="78"/>
      <c r="N127" s="78"/>
      <c r="O127" s="131"/>
      <c r="P127" s="131"/>
      <c r="Q127" s="10">
        <f t="shared" si="3"/>
        <v>1</v>
      </c>
      <c r="R127" s="10">
        <v>1</v>
      </c>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row>
    <row r="128" spans="1:42" x14ac:dyDescent="0.2">
      <c r="A128" s="77" t="s">
        <v>45</v>
      </c>
      <c r="B128" s="77"/>
      <c r="C128" s="77"/>
      <c r="D128" s="77"/>
      <c r="E128" s="77"/>
      <c r="F128" s="77"/>
      <c r="G128" s="77"/>
      <c r="H128" s="77"/>
      <c r="I128" s="77"/>
      <c r="J128" s="77"/>
      <c r="K128" s="77"/>
      <c r="L128" s="77"/>
      <c r="M128" s="77"/>
      <c r="N128" s="77"/>
      <c r="O128" s="77"/>
      <c r="P128" s="77"/>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row>
    <row r="129" spans="1:42" ht="15.75" customHeight="1" x14ac:dyDescent="0.2">
      <c r="A129" s="77"/>
      <c r="B129" s="77"/>
      <c r="C129" s="77"/>
      <c r="D129" s="77"/>
      <c r="E129" s="77"/>
      <c r="F129" s="77"/>
      <c r="G129" s="77"/>
      <c r="H129" s="77"/>
      <c r="I129" s="77"/>
      <c r="J129" s="77"/>
      <c r="K129" s="77"/>
      <c r="L129" s="77"/>
      <c r="M129" s="77"/>
      <c r="N129" s="77"/>
      <c r="O129" s="77"/>
      <c r="P129" s="77"/>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row>
    <row r="130" spans="1:42" x14ac:dyDescent="0.2">
      <c r="A130" s="77"/>
      <c r="B130" s="77"/>
      <c r="C130" s="77"/>
      <c r="D130" s="77"/>
      <c r="E130" s="77"/>
      <c r="F130" s="77"/>
      <c r="G130" s="77"/>
      <c r="H130" s="77"/>
      <c r="I130" s="77"/>
      <c r="J130" s="77"/>
      <c r="K130" s="77"/>
      <c r="L130" s="77"/>
      <c r="M130" s="77"/>
      <c r="N130" s="77"/>
      <c r="O130" s="77"/>
      <c r="P130" s="77"/>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row>
    <row r="131" spans="1:42" ht="65.5" customHeight="1" x14ac:dyDescent="0.2">
      <c r="A131" s="14" t="s">
        <v>44</v>
      </c>
      <c r="B131" s="132" t="s">
        <v>43</v>
      </c>
      <c r="C131" s="132"/>
      <c r="D131" s="132"/>
      <c r="E131" s="132"/>
      <c r="F131" s="132"/>
      <c r="G131" s="119"/>
      <c r="H131" s="119"/>
      <c r="I131" s="119"/>
      <c r="J131" s="119"/>
      <c r="K131" s="119"/>
      <c r="L131" s="119"/>
      <c r="M131" s="119"/>
      <c r="N131" s="119"/>
      <c r="O131" s="131"/>
      <c r="P131" s="131"/>
      <c r="Q131" s="10">
        <f t="shared" ref="Q131:Q138" si="4">IF(O131="NOK",0,IF(O131="N/A",0,R131))</f>
        <v>1</v>
      </c>
      <c r="R131" s="10">
        <v>1</v>
      </c>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row>
    <row r="132" spans="1:42" ht="54.75" customHeight="1" x14ac:dyDescent="0.2">
      <c r="A132" s="14" t="s">
        <v>42</v>
      </c>
      <c r="B132" s="117" t="s">
        <v>41</v>
      </c>
      <c r="C132" s="117"/>
      <c r="D132" s="117"/>
      <c r="E132" s="117"/>
      <c r="F132" s="117"/>
      <c r="G132" s="119"/>
      <c r="H132" s="119"/>
      <c r="I132" s="119"/>
      <c r="J132" s="119"/>
      <c r="K132" s="119"/>
      <c r="L132" s="119"/>
      <c r="M132" s="119"/>
      <c r="N132" s="119"/>
      <c r="O132" s="131"/>
      <c r="P132" s="131"/>
      <c r="Q132" s="10">
        <f t="shared" si="4"/>
        <v>1</v>
      </c>
      <c r="R132" s="10">
        <v>1</v>
      </c>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row>
    <row r="133" spans="1:42" ht="41.25" customHeight="1" x14ac:dyDescent="0.2">
      <c r="A133" s="14" t="s">
        <v>40</v>
      </c>
      <c r="B133" s="71" t="s">
        <v>39</v>
      </c>
      <c r="C133" s="71"/>
      <c r="D133" s="71"/>
      <c r="E133" s="71"/>
      <c r="F133" s="71"/>
      <c r="G133" s="119"/>
      <c r="H133" s="119"/>
      <c r="I133" s="119"/>
      <c r="J133" s="119"/>
      <c r="K133" s="119"/>
      <c r="L133" s="119"/>
      <c r="M133" s="119"/>
      <c r="N133" s="119"/>
      <c r="O133" s="131"/>
      <c r="P133" s="131"/>
      <c r="Q133" s="10">
        <f t="shared" si="4"/>
        <v>1</v>
      </c>
      <c r="R133" s="10">
        <v>1</v>
      </c>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row>
    <row r="134" spans="1:42" ht="44.25" customHeight="1" x14ac:dyDescent="0.2">
      <c r="A134" s="14" t="s">
        <v>37</v>
      </c>
      <c r="B134" s="71" t="s">
        <v>36</v>
      </c>
      <c r="C134" s="71"/>
      <c r="D134" s="71"/>
      <c r="E134" s="71"/>
      <c r="F134" s="71"/>
      <c r="G134" s="119"/>
      <c r="H134" s="119"/>
      <c r="I134" s="119"/>
      <c r="J134" s="119"/>
      <c r="K134" s="119"/>
      <c r="L134" s="119"/>
      <c r="M134" s="119"/>
      <c r="N134" s="119"/>
      <c r="O134" s="131"/>
      <c r="P134" s="131"/>
      <c r="Q134" s="10">
        <f t="shared" si="4"/>
        <v>1</v>
      </c>
      <c r="R134" s="10">
        <v>1</v>
      </c>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row>
    <row r="135" spans="1:42" ht="39" customHeight="1" x14ac:dyDescent="0.2">
      <c r="A135" s="14" t="s">
        <v>35</v>
      </c>
      <c r="B135" s="71" t="s">
        <v>34</v>
      </c>
      <c r="C135" s="71"/>
      <c r="D135" s="71"/>
      <c r="E135" s="71"/>
      <c r="F135" s="71"/>
      <c r="G135" s="119"/>
      <c r="H135" s="119"/>
      <c r="I135" s="119"/>
      <c r="J135" s="119"/>
      <c r="K135" s="119"/>
      <c r="L135" s="119"/>
      <c r="M135" s="119"/>
      <c r="N135" s="119"/>
      <c r="O135" s="131"/>
      <c r="P135" s="131"/>
      <c r="Q135" s="10">
        <f t="shared" si="4"/>
        <v>1</v>
      </c>
      <c r="R135" s="10">
        <v>1</v>
      </c>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row>
    <row r="136" spans="1:42" ht="39" customHeight="1" x14ac:dyDescent="0.2">
      <c r="A136" s="14" t="s">
        <v>33</v>
      </c>
      <c r="B136" s="101" t="s">
        <v>32</v>
      </c>
      <c r="C136" s="102"/>
      <c r="D136" s="102"/>
      <c r="E136" s="102"/>
      <c r="F136" s="103"/>
      <c r="G136" s="126"/>
      <c r="H136" s="127"/>
      <c r="I136" s="127"/>
      <c r="J136" s="127"/>
      <c r="K136" s="127"/>
      <c r="L136" s="127"/>
      <c r="M136" s="127"/>
      <c r="N136" s="128"/>
      <c r="O136" s="129"/>
      <c r="P136" s="130"/>
      <c r="Q136" s="10">
        <f t="shared" si="4"/>
        <v>1</v>
      </c>
      <c r="R136" s="10">
        <v>1</v>
      </c>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row>
    <row r="137" spans="1:42" ht="39" customHeight="1" x14ac:dyDescent="0.2">
      <c r="A137" s="14" t="s">
        <v>31</v>
      </c>
      <c r="B137" s="101" t="s">
        <v>228</v>
      </c>
      <c r="C137" s="102"/>
      <c r="D137" s="102"/>
      <c r="E137" s="102"/>
      <c r="F137" s="103"/>
      <c r="G137" s="126"/>
      <c r="H137" s="127"/>
      <c r="I137" s="127"/>
      <c r="J137" s="127"/>
      <c r="K137" s="127"/>
      <c r="L137" s="127"/>
      <c r="M137" s="127"/>
      <c r="N137" s="128"/>
      <c r="O137" s="129"/>
      <c r="P137" s="130"/>
      <c r="Q137" s="10">
        <f t="shared" si="4"/>
        <v>1</v>
      </c>
      <c r="R137" s="10">
        <v>1</v>
      </c>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row>
    <row r="138" spans="1:42" ht="25.5" customHeight="1" x14ac:dyDescent="0.2">
      <c r="A138" s="14" t="s">
        <v>29</v>
      </c>
      <c r="B138" s="71" t="s">
        <v>28</v>
      </c>
      <c r="C138" s="71"/>
      <c r="D138" s="71"/>
      <c r="E138" s="71"/>
      <c r="F138" s="71"/>
      <c r="G138" s="126"/>
      <c r="H138" s="127"/>
      <c r="I138" s="127"/>
      <c r="J138" s="127"/>
      <c r="K138" s="127"/>
      <c r="L138" s="127"/>
      <c r="M138" s="127"/>
      <c r="N138" s="128"/>
      <c r="O138" s="129"/>
      <c r="P138" s="130"/>
      <c r="Q138" s="10">
        <f t="shared" si="4"/>
        <v>1</v>
      </c>
      <c r="R138" s="10">
        <v>1</v>
      </c>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row>
    <row r="139" spans="1:42" ht="25.5" customHeight="1" x14ac:dyDescent="0.2">
      <c r="A139" s="14" t="s">
        <v>287</v>
      </c>
      <c r="B139" s="71" t="s">
        <v>229</v>
      </c>
      <c r="C139" s="71"/>
      <c r="D139" s="71"/>
      <c r="E139" s="71"/>
      <c r="F139" s="71"/>
      <c r="G139" s="47"/>
      <c r="H139" s="48"/>
      <c r="I139" s="48"/>
      <c r="J139" s="48"/>
      <c r="K139" s="48"/>
      <c r="L139" s="48"/>
      <c r="M139" s="48"/>
      <c r="N139" s="49"/>
      <c r="O139" s="50"/>
      <c r="P139" s="51"/>
      <c r="Q139" s="10">
        <f t="shared" ref="Q139:Q148" si="5">IF(O139="NOK",0,IF(O139="N/A",0,R139))</f>
        <v>1</v>
      </c>
      <c r="R139" s="10">
        <v>1</v>
      </c>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row>
    <row r="140" spans="1:42" ht="25.5" customHeight="1" x14ac:dyDescent="0.2">
      <c r="A140" s="14" t="s">
        <v>288</v>
      </c>
      <c r="B140" s="71" t="s">
        <v>230</v>
      </c>
      <c r="C140" s="71"/>
      <c r="D140" s="71"/>
      <c r="E140" s="71"/>
      <c r="F140" s="71"/>
      <c r="G140" s="47"/>
      <c r="H140" s="48"/>
      <c r="I140" s="48"/>
      <c r="J140" s="48"/>
      <c r="K140" s="48"/>
      <c r="L140" s="48"/>
      <c r="M140" s="48"/>
      <c r="N140" s="49"/>
      <c r="O140" s="50"/>
      <c r="P140" s="51"/>
      <c r="Q140" s="10">
        <f t="shared" si="5"/>
        <v>1</v>
      </c>
      <c r="R140" s="10">
        <v>1</v>
      </c>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row>
    <row r="141" spans="1:42" ht="25.5" customHeight="1" x14ac:dyDescent="0.2">
      <c r="A141" s="14" t="s">
        <v>289</v>
      </c>
      <c r="B141" s="71" t="s">
        <v>237</v>
      </c>
      <c r="C141" s="71"/>
      <c r="D141" s="71"/>
      <c r="E141" s="71"/>
      <c r="F141" s="71"/>
      <c r="G141" s="47"/>
      <c r="H141" s="48"/>
      <c r="I141" s="48"/>
      <c r="J141" s="48"/>
      <c r="K141" s="48"/>
      <c r="L141" s="48"/>
      <c r="M141" s="48"/>
      <c r="N141" s="49"/>
      <c r="O141" s="50"/>
      <c r="P141" s="51"/>
      <c r="Q141" s="10">
        <f t="shared" si="5"/>
        <v>1</v>
      </c>
      <c r="R141" s="10">
        <v>1</v>
      </c>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row>
    <row r="142" spans="1:42" ht="25.5" customHeight="1" x14ac:dyDescent="0.2">
      <c r="A142" s="14" t="s">
        <v>290</v>
      </c>
      <c r="B142" s="71" t="s">
        <v>234</v>
      </c>
      <c r="C142" s="71"/>
      <c r="D142" s="71"/>
      <c r="E142" s="71"/>
      <c r="F142" s="71"/>
      <c r="G142" s="47"/>
      <c r="H142" s="48"/>
      <c r="I142" s="48"/>
      <c r="J142" s="48"/>
      <c r="K142" s="48"/>
      <c r="L142" s="48"/>
      <c r="M142" s="48"/>
      <c r="N142" s="49"/>
      <c r="O142" s="50"/>
      <c r="P142" s="51"/>
      <c r="Q142" s="10">
        <f t="shared" si="5"/>
        <v>1</v>
      </c>
      <c r="R142" s="10">
        <v>1</v>
      </c>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row>
    <row r="143" spans="1:42" ht="25.5" customHeight="1" x14ac:dyDescent="0.2">
      <c r="A143" s="14" t="s">
        <v>291</v>
      </c>
      <c r="B143" s="71" t="s">
        <v>235</v>
      </c>
      <c r="C143" s="71"/>
      <c r="D143" s="71"/>
      <c r="E143" s="71"/>
      <c r="F143" s="71"/>
      <c r="G143" s="47"/>
      <c r="H143" s="48"/>
      <c r="I143" s="48"/>
      <c r="J143" s="48"/>
      <c r="K143" s="48"/>
      <c r="L143" s="48"/>
      <c r="M143" s="48"/>
      <c r="N143" s="49"/>
      <c r="O143" s="50"/>
      <c r="P143" s="51"/>
      <c r="Q143" s="10">
        <f t="shared" si="5"/>
        <v>1</v>
      </c>
      <c r="R143" s="10">
        <v>1</v>
      </c>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row>
    <row r="144" spans="1:42" ht="25.5" customHeight="1" x14ac:dyDescent="0.2">
      <c r="A144" s="14" t="s">
        <v>292</v>
      </c>
      <c r="B144" s="71" t="s">
        <v>231</v>
      </c>
      <c r="C144" s="71"/>
      <c r="D144" s="71"/>
      <c r="E144" s="71"/>
      <c r="F144" s="71"/>
      <c r="G144" s="47"/>
      <c r="H144" s="48"/>
      <c r="I144" s="48"/>
      <c r="J144" s="48"/>
      <c r="K144" s="48"/>
      <c r="L144" s="48"/>
      <c r="M144" s="48"/>
      <c r="N144" s="49"/>
      <c r="O144" s="50"/>
      <c r="P144" s="51"/>
      <c r="Q144" s="10">
        <f t="shared" si="5"/>
        <v>1</v>
      </c>
      <c r="R144" s="10">
        <v>1</v>
      </c>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row>
    <row r="145" spans="1:42" ht="25.5" customHeight="1" x14ac:dyDescent="0.2">
      <c r="A145" s="14" t="s">
        <v>293</v>
      </c>
      <c r="B145" s="71" t="s">
        <v>232</v>
      </c>
      <c r="C145" s="71"/>
      <c r="D145" s="71"/>
      <c r="E145" s="71"/>
      <c r="F145" s="71"/>
      <c r="G145" s="47"/>
      <c r="H145" s="48"/>
      <c r="I145" s="48"/>
      <c r="J145" s="48"/>
      <c r="K145" s="48"/>
      <c r="L145" s="48"/>
      <c r="M145" s="48"/>
      <c r="N145" s="49"/>
      <c r="O145" s="50"/>
      <c r="P145" s="51"/>
      <c r="Q145" s="10">
        <f t="shared" si="5"/>
        <v>1</v>
      </c>
      <c r="R145" s="10">
        <v>1</v>
      </c>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row>
    <row r="146" spans="1:42" ht="25.5" customHeight="1" x14ac:dyDescent="0.2">
      <c r="A146" s="14" t="s">
        <v>294</v>
      </c>
      <c r="B146" s="71" t="s">
        <v>233</v>
      </c>
      <c r="C146" s="71"/>
      <c r="D146" s="71"/>
      <c r="E146" s="71"/>
      <c r="F146" s="71"/>
      <c r="G146" s="47"/>
      <c r="H146" s="48"/>
      <c r="I146" s="48"/>
      <c r="J146" s="48"/>
      <c r="K146" s="48"/>
      <c r="L146" s="48"/>
      <c r="M146" s="48"/>
      <c r="N146" s="49"/>
      <c r="O146" s="50"/>
      <c r="P146" s="51"/>
      <c r="Q146" s="10">
        <f t="shared" si="5"/>
        <v>1</v>
      </c>
      <c r="R146" s="10">
        <v>1</v>
      </c>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row>
    <row r="147" spans="1:42" ht="25.5" customHeight="1" x14ac:dyDescent="0.2">
      <c r="A147" s="14" t="s">
        <v>295</v>
      </c>
      <c r="B147" s="71" t="s">
        <v>236</v>
      </c>
      <c r="C147" s="71"/>
      <c r="D147" s="71"/>
      <c r="E147" s="71"/>
      <c r="F147" s="71"/>
      <c r="G147" s="47"/>
      <c r="H147" s="48"/>
      <c r="I147" s="48"/>
      <c r="J147" s="48"/>
      <c r="K147" s="48"/>
      <c r="L147" s="48"/>
      <c r="M147" s="48"/>
      <c r="N147" s="49"/>
      <c r="O147" s="50"/>
      <c r="P147" s="51"/>
      <c r="Q147" s="10">
        <f t="shared" si="5"/>
        <v>1</v>
      </c>
      <c r="R147" s="10">
        <v>1</v>
      </c>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row>
    <row r="148" spans="1:42" ht="25.5" customHeight="1" x14ac:dyDescent="0.2">
      <c r="A148" s="14" t="s">
        <v>297</v>
      </c>
      <c r="B148" s="71" t="s">
        <v>296</v>
      </c>
      <c r="C148" s="71"/>
      <c r="D148" s="71"/>
      <c r="E148" s="71"/>
      <c r="F148" s="71"/>
      <c r="G148" s="47"/>
      <c r="H148" s="48"/>
      <c r="I148" s="48"/>
      <c r="J148" s="48"/>
      <c r="K148" s="48"/>
      <c r="L148" s="48"/>
      <c r="M148" s="48"/>
      <c r="N148" s="49"/>
      <c r="O148" s="50"/>
      <c r="P148" s="51"/>
      <c r="Q148" s="10">
        <f t="shared" si="5"/>
        <v>1</v>
      </c>
      <c r="R148" s="10">
        <v>1</v>
      </c>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row>
    <row r="149" spans="1:42" ht="25.5" customHeight="1" x14ac:dyDescent="0.2">
      <c r="A149" s="14"/>
      <c r="B149" s="71"/>
      <c r="C149" s="71"/>
      <c r="D149" s="71"/>
      <c r="E149" s="71"/>
      <c r="F149" s="71"/>
      <c r="G149" s="47"/>
      <c r="H149" s="48"/>
      <c r="I149" s="48"/>
      <c r="J149" s="48"/>
      <c r="K149" s="48"/>
      <c r="L149" s="48"/>
      <c r="M149" s="48"/>
      <c r="N149" s="49"/>
      <c r="O149" s="50"/>
      <c r="P149" s="51"/>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row>
    <row r="150" spans="1:42" ht="36" customHeight="1" x14ac:dyDescent="0.2">
      <c r="A150" s="77" t="s">
        <v>26</v>
      </c>
      <c r="B150" s="77"/>
      <c r="C150" s="77"/>
      <c r="D150" s="77"/>
      <c r="E150" s="77"/>
      <c r="F150" s="77"/>
      <c r="G150" s="77"/>
      <c r="H150" s="77"/>
      <c r="I150" s="77"/>
      <c r="J150" s="77"/>
      <c r="K150" s="77"/>
      <c r="L150" s="77"/>
      <c r="M150" s="77"/>
      <c r="N150" s="77"/>
      <c r="O150" s="77"/>
      <c r="P150" s="77"/>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row>
    <row r="151" spans="1:42" ht="14.25" customHeight="1" x14ac:dyDescent="0.2">
      <c r="A151" s="77"/>
      <c r="B151" s="77"/>
      <c r="C151" s="77"/>
      <c r="D151" s="77"/>
      <c r="E151" s="77"/>
      <c r="F151" s="77"/>
      <c r="G151" s="77"/>
      <c r="H151" s="77"/>
      <c r="I151" s="77"/>
      <c r="J151" s="77"/>
      <c r="K151" s="77"/>
      <c r="L151" s="77"/>
      <c r="M151" s="77"/>
      <c r="N151" s="77"/>
      <c r="O151" s="77"/>
      <c r="P151" s="77"/>
      <c r="Q151" s="10" t="s">
        <v>24</v>
      </c>
      <c r="R151" s="12"/>
      <c r="S151" s="12"/>
      <c r="T151" s="12"/>
      <c r="U151" s="12">
        <f>COUNTIF(O76:P81,"N/A")</f>
        <v>0</v>
      </c>
      <c r="V151" s="12"/>
      <c r="W151" s="12"/>
      <c r="X151" s="12"/>
      <c r="Y151" s="10"/>
      <c r="Z151" s="10" t="s">
        <v>23</v>
      </c>
      <c r="AA151" s="12"/>
      <c r="AB151" s="12"/>
      <c r="AC151" s="12"/>
      <c r="AD151" s="12">
        <f>COUNTIF(O120:P127,"N/A")+COUNTIF(O114:P118,"N/A")+COUNTIF(O109:P112,"N/A")</f>
        <v>0</v>
      </c>
      <c r="AE151" s="12"/>
      <c r="AF151" s="12"/>
      <c r="AG151" s="12"/>
      <c r="AH151" s="10"/>
      <c r="AI151" s="10" t="s">
        <v>22</v>
      </c>
      <c r="AJ151" s="12"/>
      <c r="AK151" s="12"/>
      <c r="AL151" s="12"/>
      <c r="AM151" s="12">
        <f>COUNTIF(O131:P138,"N/A")</f>
        <v>0</v>
      </c>
      <c r="AN151" s="12"/>
      <c r="AO151" s="12"/>
      <c r="AP151" s="12"/>
    </row>
    <row r="152" spans="1:42" ht="36" customHeight="1" x14ac:dyDescent="0.2">
      <c r="A152" s="13" t="s">
        <v>25</v>
      </c>
      <c r="B152" s="152" t="s">
        <v>24</v>
      </c>
      <c r="C152" s="152"/>
      <c r="D152" s="152"/>
      <c r="E152" s="153">
        <f>IF(U151&gt;X154-1,X153,((Q153*100)/R153))/100</f>
        <v>1</v>
      </c>
      <c r="F152" s="153"/>
      <c r="G152" s="152" t="s">
        <v>23</v>
      </c>
      <c r="H152" s="152"/>
      <c r="I152" s="152"/>
      <c r="J152" s="153">
        <f>IF(AD151&gt;AG154-1,AG153,((Z153*100)/AA153))/100</f>
        <v>1</v>
      </c>
      <c r="K152" s="153"/>
      <c r="L152" s="152" t="s">
        <v>22</v>
      </c>
      <c r="M152" s="152"/>
      <c r="N152" s="152"/>
      <c r="O152" s="153">
        <f>IF(AM151&gt;AP154-1,AP153,((AI153*100)/AJ153))/100</f>
        <v>1</v>
      </c>
      <c r="P152" s="153"/>
      <c r="Q152" s="12" t="s">
        <v>21</v>
      </c>
      <c r="R152" s="12" t="s">
        <v>20</v>
      </c>
      <c r="S152" s="12"/>
      <c r="T152" s="12"/>
      <c r="U152" s="12"/>
      <c r="V152" s="12"/>
      <c r="W152" s="12"/>
      <c r="X152" s="12"/>
      <c r="Y152" s="10"/>
      <c r="Z152" s="12" t="s">
        <v>21</v>
      </c>
      <c r="AA152" s="12" t="s">
        <v>20</v>
      </c>
      <c r="AB152" s="12"/>
      <c r="AC152" s="12"/>
      <c r="AD152" s="12"/>
      <c r="AE152" s="12"/>
      <c r="AF152" s="12"/>
      <c r="AG152" s="12"/>
      <c r="AH152" s="10"/>
      <c r="AI152" s="12" t="s">
        <v>21</v>
      </c>
      <c r="AJ152" s="12" t="s">
        <v>20</v>
      </c>
      <c r="AK152" s="12"/>
      <c r="AL152" s="12"/>
      <c r="AM152" s="12"/>
      <c r="AN152" s="12"/>
      <c r="AO152" s="12"/>
      <c r="AP152" s="12"/>
    </row>
    <row r="153" spans="1:42" ht="15.75" customHeight="1" x14ac:dyDescent="0.2">
      <c r="A153" s="161"/>
      <c r="B153" s="162"/>
      <c r="C153" s="162"/>
      <c r="D153" s="162"/>
      <c r="E153" s="162"/>
      <c r="F153" s="162"/>
      <c r="G153" s="162"/>
      <c r="H153" s="162"/>
      <c r="I153" s="162"/>
      <c r="J153" s="162"/>
      <c r="K153" s="162"/>
      <c r="L153" s="162"/>
      <c r="M153" s="162"/>
      <c r="N153" s="162"/>
      <c r="O153" s="162"/>
      <c r="P153" s="163"/>
      <c r="Q153" s="12">
        <f>SUM(Q76:Q81)+SUM(Q83:Q86)+SUM(Q88:Q93)+SUM(Q95:Q97)+SUM(Q99:Q104)</f>
        <v>25</v>
      </c>
      <c r="R153" s="12">
        <f>SUM(R76:R81)+SUM(R83:R86)+SUM(R88:R93)+SUM(R95:R97)+SUM(R99:R104)-U151</f>
        <v>25</v>
      </c>
      <c r="S153" s="12"/>
      <c r="T153" s="12"/>
      <c r="U153" s="12"/>
      <c r="V153" s="12"/>
      <c r="W153" s="12"/>
      <c r="X153" s="12" t="s">
        <v>19</v>
      </c>
      <c r="Y153" s="10"/>
      <c r="Z153" s="12">
        <f>SUM(Q109:Q112)+SUM(Q114:Q118)+SUM(Q120:Q127)</f>
        <v>17</v>
      </c>
      <c r="AA153" s="12">
        <f>SUM(R109:R112)+SUM(R114:R118)+SUM(R120:R127)-AD151</f>
        <v>17</v>
      </c>
      <c r="AB153" s="12"/>
      <c r="AC153" s="12"/>
      <c r="AD153" s="12"/>
      <c r="AE153" s="12"/>
      <c r="AF153" s="12"/>
      <c r="AG153" s="12" t="s">
        <v>19</v>
      </c>
      <c r="AH153" s="10"/>
      <c r="AI153" s="12">
        <f>SUM(Q131:Q138)</f>
        <v>8</v>
      </c>
      <c r="AJ153" s="12">
        <f>SUM(R131:R138)-AM151</f>
        <v>8</v>
      </c>
      <c r="AK153" s="12"/>
      <c r="AL153" s="12"/>
      <c r="AM153" s="12"/>
      <c r="AN153" s="12"/>
      <c r="AO153" s="12"/>
      <c r="AP153" s="12" t="s">
        <v>19</v>
      </c>
    </row>
    <row r="154" spans="1:42" ht="28.5" customHeight="1" x14ac:dyDescent="0.2">
      <c r="A154" s="13" t="s">
        <v>18</v>
      </c>
      <c r="B154" s="154"/>
      <c r="C154" s="154"/>
      <c r="D154" s="154"/>
      <c r="E154" s="154"/>
      <c r="F154" s="154"/>
      <c r="G154" s="154"/>
      <c r="H154" s="154"/>
      <c r="I154" s="154"/>
      <c r="J154" s="154"/>
      <c r="K154" s="154"/>
      <c r="L154" s="154"/>
      <c r="M154" s="154"/>
      <c r="N154" s="154"/>
      <c r="O154" s="154"/>
      <c r="P154" s="154"/>
      <c r="Q154" s="12">
        <f>IF(U151=X154,0,Q153)</f>
        <v>25</v>
      </c>
      <c r="R154" s="12">
        <f>IF(U151=X154,0,R153)</f>
        <v>25</v>
      </c>
      <c r="S154" s="12"/>
      <c r="T154" s="12"/>
      <c r="U154" s="12" t="s">
        <v>16</v>
      </c>
      <c r="V154" s="12"/>
      <c r="W154" s="12"/>
      <c r="X154" s="12">
        <v>26</v>
      </c>
      <c r="Y154" s="10"/>
      <c r="Z154" s="12">
        <f>IF(AD151=AG154,0,Z153)</f>
        <v>17</v>
      </c>
      <c r="AA154" s="12">
        <f>IF(AD151=AG154,0,AA153)</f>
        <v>17</v>
      </c>
      <c r="AB154" s="12"/>
      <c r="AC154" s="12"/>
      <c r="AD154" s="12" t="s">
        <v>16</v>
      </c>
      <c r="AE154" s="12"/>
      <c r="AF154" s="12"/>
      <c r="AG154" s="12">
        <v>16</v>
      </c>
      <c r="AH154" s="10"/>
      <c r="AI154" s="12">
        <f>IF(AM151=AP154,0,AI153)</f>
        <v>8</v>
      </c>
      <c r="AJ154" s="12">
        <f>IF(AM151=AP154,0,AJ153)</f>
        <v>8</v>
      </c>
      <c r="AK154" s="12"/>
      <c r="AL154" s="12"/>
      <c r="AM154" s="12" t="s">
        <v>16</v>
      </c>
      <c r="AN154" s="12"/>
      <c r="AO154" s="12"/>
      <c r="AP154" s="12">
        <v>7</v>
      </c>
    </row>
    <row r="155" spans="1:42" ht="19.5" customHeight="1" x14ac:dyDescent="0.2">
      <c r="A155" s="155" t="s">
        <v>15</v>
      </c>
      <c r="B155" s="156" t="s">
        <v>14</v>
      </c>
      <c r="C155" s="156"/>
      <c r="D155" s="156"/>
      <c r="E155" s="156"/>
      <c r="F155" s="156"/>
      <c r="G155" s="157" t="s">
        <v>13</v>
      </c>
      <c r="H155" s="157"/>
      <c r="I155" s="157"/>
      <c r="J155" s="157"/>
      <c r="K155" s="157"/>
      <c r="L155" s="158" t="s">
        <v>12</v>
      </c>
      <c r="M155" s="158"/>
      <c r="N155" s="158"/>
      <c r="O155" s="158"/>
      <c r="P155" s="158"/>
      <c r="V155" s="11"/>
      <c r="W155" s="11"/>
      <c r="X155" s="11"/>
      <c r="Y155" s="11"/>
      <c r="Z155" s="11"/>
      <c r="AA155" s="11"/>
      <c r="AB155" s="11"/>
      <c r="AC155" s="11"/>
      <c r="AD155" s="11"/>
      <c r="AE155" s="11"/>
      <c r="AF155" s="11"/>
      <c r="AG155" s="11"/>
      <c r="AH155" s="11"/>
    </row>
    <row r="156" spans="1:42" ht="19.5" customHeight="1" x14ac:dyDescent="0.2">
      <c r="A156" s="155"/>
      <c r="B156" s="156"/>
      <c r="C156" s="156"/>
      <c r="D156" s="156"/>
      <c r="E156" s="156"/>
      <c r="F156" s="156"/>
      <c r="G156" s="157"/>
      <c r="H156" s="157"/>
      <c r="I156" s="157"/>
      <c r="J156" s="157"/>
      <c r="K156" s="157"/>
      <c r="L156" s="158"/>
      <c r="M156" s="158"/>
      <c r="N156" s="158"/>
      <c r="O156" s="158"/>
      <c r="P156" s="158"/>
      <c r="V156" s="10"/>
      <c r="W156" s="10"/>
      <c r="X156" s="10"/>
      <c r="Y156" s="10"/>
      <c r="Z156" s="10"/>
      <c r="AA156" s="10"/>
      <c r="AB156" s="10"/>
      <c r="AC156" s="10"/>
      <c r="AD156" s="10"/>
      <c r="AE156" s="10"/>
      <c r="AF156" s="10"/>
      <c r="AG156" s="10"/>
      <c r="AH156" s="10"/>
      <c r="AI156" s="10"/>
      <c r="AJ156" s="10"/>
      <c r="AK156" s="10"/>
      <c r="AL156" s="10"/>
      <c r="AM156" s="10"/>
      <c r="AN156" s="10"/>
      <c r="AO156" s="10"/>
      <c r="AP156" s="10"/>
    </row>
    <row r="157" spans="1:42" ht="159" customHeight="1" x14ac:dyDescent="0.2">
      <c r="A157" s="155"/>
      <c r="B157" s="159" t="s">
        <v>11</v>
      </c>
      <c r="C157" s="159"/>
      <c r="D157" s="159"/>
      <c r="E157" s="159"/>
      <c r="F157" s="159"/>
      <c r="G157" s="159" t="s">
        <v>10</v>
      </c>
      <c r="H157" s="159"/>
      <c r="I157" s="159"/>
      <c r="J157" s="159"/>
      <c r="K157" s="159"/>
      <c r="L157" s="159" t="s">
        <v>9</v>
      </c>
      <c r="M157" s="159"/>
      <c r="N157" s="159"/>
      <c r="O157" s="159"/>
      <c r="P157" s="159"/>
    </row>
    <row r="158" spans="1:42" ht="40.5" customHeight="1" x14ac:dyDescent="0.2">
      <c r="A158" s="165" t="s">
        <v>8</v>
      </c>
      <c r="B158" s="165"/>
      <c r="C158" s="165"/>
      <c r="D158" s="165"/>
      <c r="E158" s="165"/>
      <c r="F158" s="165"/>
      <c r="G158" s="160"/>
      <c r="H158" s="160"/>
      <c r="I158" s="160"/>
      <c r="J158" s="160"/>
      <c r="K158" s="160"/>
      <c r="L158" s="160"/>
      <c r="M158" s="160"/>
      <c r="N158" s="160"/>
      <c r="O158" s="160"/>
      <c r="P158" s="160"/>
    </row>
    <row r="159" spans="1:42" x14ac:dyDescent="0.2">
      <c r="A159" s="77" t="s">
        <v>7</v>
      </c>
      <c r="B159" s="77"/>
      <c r="C159" s="77"/>
      <c r="D159" s="77"/>
      <c r="E159" s="77"/>
      <c r="F159" s="77"/>
      <c r="G159" s="77"/>
      <c r="H159" s="77"/>
      <c r="I159" s="77"/>
      <c r="J159" s="77"/>
      <c r="K159" s="77"/>
      <c r="L159" s="77"/>
      <c r="M159" s="77"/>
      <c r="N159" s="77"/>
      <c r="O159" s="77"/>
      <c r="P159" s="77"/>
    </row>
    <row r="160" spans="1:42" ht="21" customHeight="1" x14ac:dyDescent="0.2">
      <c r="A160" s="77"/>
      <c r="B160" s="77"/>
      <c r="C160" s="77"/>
      <c r="D160" s="77"/>
      <c r="E160" s="77"/>
      <c r="F160" s="77"/>
      <c r="G160" s="77"/>
      <c r="H160" s="77"/>
      <c r="I160" s="77"/>
      <c r="J160" s="77"/>
      <c r="K160" s="77"/>
      <c r="L160" s="77"/>
      <c r="M160" s="77"/>
      <c r="N160" s="77"/>
      <c r="O160" s="77"/>
      <c r="P160" s="77"/>
    </row>
    <row r="161" spans="1:42" ht="14.25" customHeight="1" x14ac:dyDescent="0.2">
      <c r="A161" s="77"/>
      <c r="B161" s="77"/>
      <c r="C161" s="77"/>
      <c r="D161" s="77"/>
      <c r="E161" s="77"/>
      <c r="F161" s="77"/>
      <c r="G161" s="77"/>
      <c r="H161" s="77"/>
      <c r="I161" s="77"/>
      <c r="J161" s="77"/>
      <c r="K161" s="77"/>
      <c r="L161" s="77"/>
      <c r="M161" s="77"/>
      <c r="N161" s="77"/>
      <c r="O161" s="77"/>
      <c r="P161" s="77"/>
    </row>
    <row r="162" spans="1:42" s="1" customFormat="1" ht="129.75" customHeight="1" x14ac:dyDescent="0.2">
      <c r="A162" s="151" t="s">
        <v>6</v>
      </c>
      <c r="B162" s="151"/>
      <c r="C162" s="151"/>
      <c r="D162" s="151"/>
      <c r="E162" s="151"/>
      <c r="F162" s="151"/>
      <c r="G162" s="160"/>
      <c r="H162" s="160"/>
      <c r="I162" s="160"/>
      <c r="J162" s="160"/>
      <c r="K162" s="160"/>
      <c r="L162" s="160"/>
      <c r="M162" s="160"/>
      <c r="N162" s="160"/>
      <c r="O162" s="160"/>
      <c r="P162" s="160"/>
      <c r="AK162"/>
      <c r="AL162"/>
      <c r="AM162"/>
      <c r="AN162"/>
      <c r="AO162"/>
      <c r="AP162"/>
    </row>
    <row r="163" spans="1:42" s="1" customFormat="1" ht="58.5" customHeight="1" x14ac:dyDescent="0.2">
      <c r="A163" s="151" t="s">
        <v>5</v>
      </c>
      <c r="B163" s="151"/>
      <c r="C163" s="151"/>
      <c r="D163" s="151"/>
      <c r="E163" s="151"/>
      <c r="F163" s="151"/>
      <c r="G163" s="160"/>
      <c r="H163" s="160"/>
      <c r="I163" s="160"/>
      <c r="J163" s="160"/>
      <c r="K163" s="160"/>
      <c r="L163" s="160"/>
      <c r="M163" s="160"/>
      <c r="N163" s="160"/>
      <c r="O163" s="160"/>
      <c r="P163" s="160"/>
      <c r="AK163"/>
      <c r="AL163"/>
      <c r="AM163"/>
      <c r="AN163"/>
      <c r="AO163"/>
      <c r="AP163"/>
    </row>
    <row r="164" spans="1:42" s="1" customFormat="1" ht="50.25" customHeight="1" x14ac:dyDescent="0.2">
      <c r="A164" s="151" t="s">
        <v>4</v>
      </c>
      <c r="B164" s="151"/>
      <c r="C164" s="151"/>
      <c r="D164" s="151"/>
      <c r="E164" s="151"/>
      <c r="F164" s="151"/>
      <c r="G164" s="160"/>
      <c r="H164" s="160"/>
      <c r="I164" s="160"/>
      <c r="J164" s="160"/>
      <c r="K164" s="160"/>
      <c r="L164" s="160"/>
      <c r="M164" s="160"/>
      <c r="N164" s="160"/>
      <c r="O164" s="160"/>
      <c r="P164" s="160"/>
      <c r="AK164"/>
      <c r="AL164"/>
      <c r="AM164"/>
      <c r="AN164"/>
      <c r="AO164"/>
      <c r="AP164"/>
    </row>
    <row r="165" spans="1:42" x14ac:dyDescent="0.2">
      <c r="A165" s="77" t="s">
        <v>3</v>
      </c>
      <c r="B165" s="77"/>
      <c r="C165" s="77"/>
      <c r="D165" s="77"/>
      <c r="E165" s="77"/>
      <c r="F165" s="77"/>
      <c r="G165" s="77"/>
      <c r="H165" s="77"/>
      <c r="I165" s="77"/>
      <c r="J165" s="77"/>
      <c r="K165" s="77"/>
      <c r="L165" s="77"/>
      <c r="M165" s="77"/>
      <c r="N165" s="77"/>
      <c r="O165" s="77"/>
      <c r="P165" s="77"/>
    </row>
    <row r="166" spans="1:42" x14ac:dyDescent="0.2">
      <c r="A166" s="77"/>
      <c r="B166" s="77"/>
      <c r="C166" s="77"/>
      <c r="D166" s="77"/>
      <c r="E166" s="77"/>
      <c r="F166" s="77"/>
      <c r="G166" s="77"/>
      <c r="H166" s="77"/>
      <c r="I166" s="77"/>
      <c r="J166" s="77"/>
      <c r="K166" s="77"/>
      <c r="L166" s="77"/>
      <c r="M166" s="77"/>
      <c r="N166" s="77"/>
      <c r="O166" s="77"/>
      <c r="P166" s="77"/>
    </row>
    <row r="167" spans="1:42" x14ac:dyDescent="0.2">
      <c r="A167" s="77"/>
      <c r="B167" s="77"/>
      <c r="C167" s="77"/>
      <c r="D167" s="77"/>
      <c r="E167" s="77"/>
      <c r="F167" s="77"/>
      <c r="G167" s="77"/>
      <c r="H167" s="77"/>
      <c r="I167" s="77"/>
      <c r="J167" s="77"/>
      <c r="K167" s="77"/>
      <c r="L167" s="77"/>
      <c r="M167" s="77"/>
      <c r="N167" s="77"/>
      <c r="O167" s="77"/>
      <c r="P167" s="77"/>
    </row>
    <row r="168" spans="1:42" x14ac:dyDescent="0.2">
      <c r="A168" s="164"/>
      <c r="B168" s="164"/>
      <c r="C168" s="164"/>
      <c r="D168" s="164"/>
      <c r="E168" s="164"/>
      <c r="F168" s="164"/>
      <c r="G168" s="164"/>
      <c r="H168" s="164"/>
      <c r="I168" s="164"/>
      <c r="J168" s="164"/>
      <c r="K168" s="164"/>
      <c r="L168" s="164"/>
      <c r="M168" s="164"/>
      <c r="N168" s="164"/>
      <c r="O168" s="164"/>
      <c r="P168" s="164"/>
    </row>
    <row r="169" spans="1:42" x14ac:dyDescent="0.2">
      <c r="A169" s="164"/>
      <c r="B169" s="164"/>
      <c r="C169" s="164"/>
      <c r="D169" s="164"/>
      <c r="E169" s="164"/>
      <c r="F169" s="164"/>
      <c r="G169" s="164"/>
      <c r="H169" s="164"/>
      <c r="I169" s="164"/>
      <c r="J169" s="164"/>
      <c r="K169" s="164"/>
      <c r="L169" s="164"/>
      <c r="M169" s="164"/>
      <c r="N169" s="164"/>
      <c r="O169" s="164"/>
      <c r="P169" s="164"/>
    </row>
    <row r="170" spans="1:42" x14ac:dyDescent="0.2">
      <c r="A170" s="164"/>
      <c r="B170" s="164"/>
      <c r="C170" s="164"/>
      <c r="D170" s="164"/>
      <c r="E170" s="164"/>
      <c r="F170" s="164"/>
      <c r="G170" s="164"/>
      <c r="H170" s="164"/>
      <c r="I170" s="164"/>
      <c r="J170" s="164"/>
      <c r="K170" s="164"/>
      <c r="L170" s="164"/>
      <c r="M170" s="164"/>
      <c r="N170" s="164"/>
      <c r="O170" s="164"/>
      <c r="P170" s="164"/>
    </row>
    <row r="171" spans="1:42" x14ac:dyDescent="0.2">
      <c r="A171" s="164"/>
      <c r="B171" s="164"/>
      <c r="C171" s="164"/>
      <c r="D171" s="164"/>
      <c r="E171" s="164"/>
      <c r="F171" s="164"/>
      <c r="G171" s="164"/>
      <c r="H171" s="164"/>
      <c r="I171" s="164"/>
      <c r="J171" s="164"/>
      <c r="K171" s="164"/>
      <c r="L171" s="164"/>
      <c r="M171" s="164"/>
      <c r="N171" s="164"/>
      <c r="O171" s="164"/>
      <c r="P171" s="164"/>
    </row>
    <row r="172" spans="1:42" x14ac:dyDescent="0.2">
      <c r="A172" s="164"/>
      <c r="B172" s="164"/>
      <c r="C172" s="164"/>
      <c r="D172" s="164"/>
      <c r="E172" s="164"/>
      <c r="F172" s="164"/>
      <c r="G172" s="164"/>
      <c r="H172" s="164"/>
      <c r="I172" s="164"/>
      <c r="J172" s="164"/>
      <c r="K172" s="164"/>
      <c r="L172" s="164"/>
      <c r="M172" s="164"/>
      <c r="N172" s="164"/>
      <c r="O172" s="164"/>
      <c r="P172" s="164"/>
    </row>
    <row r="173" spans="1:42" s="1" customFormat="1" x14ac:dyDescent="0.2">
      <c r="A173" s="164"/>
      <c r="B173" s="164"/>
      <c r="C173" s="164"/>
      <c r="D173" s="164"/>
      <c r="E173" s="164"/>
      <c r="F173" s="164"/>
      <c r="G173" s="164"/>
      <c r="H173" s="164"/>
      <c r="I173" s="164"/>
      <c r="J173" s="164"/>
      <c r="K173" s="164"/>
      <c r="L173" s="164"/>
      <c r="M173" s="164"/>
      <c r="N173" s="164"/>
      <c r="O173" s="164"/>
      <c r="P173" s="164"/>
      <c r="AK173"/>
      <c r="AL173"/>
      <c r="AM173"/>
      <c r="AN173"/>
      <c r="AO173"/>
      <c r="AP173"/>
    </row>
    <row r="174" spans="1:42" s="1" customFormat="1" x14ac:dyDescent="0.2">
      <c r="A174" s="164"/>
      <c r="B174" s="164"/>
      <c r="C174" s="164"/>
      <c r="D174" s="164"/>
      <c r="E174" s="164"/>
      <c r="F174" s="164"/>
      <c r="G174" s="164"/>
      <c r="H174" s="164"/>
      <c r="I174" s="164"/>
      <c r="J174" s="164"/>
      <c r="K174" s="164"/>
      <c r="L174" s="164"/>
      <c r="M174" s="164"/>
      <c r="N174" s="164"/>
      <c r="O174" s="164"/>
      <c r="P174" s="164"/>
      <c r="AK174"/>
      <c r="AL174"/>
      <c r="AM174"/>
      <c r="AN174"/>
      <c r="AO174"/>
      <c r="AP174"/>
    </row>
    <row r="175" spans="1:42" s="1" customFormat="1" x14ac:dyDescent="0.2">
      <c r="A175" s="164"/>
      <c r="B175" s="164"/>
      <c r="C175" s="164"/>
      <c r="D175" s="164"/>
      <c r="E175" s="164"/>
      <c r="F175" s="164"/>
      <c r="G175" s="164"/>
      <c r="H175" s="164"/>
      <c r="I175" s="164"/>
      <c r="J175" s="164"/>
      <c r="K175" s="164"/>
      <c r="L175" s="164"/>
      <c r="M175" s="164"/>
      <c r="N175" s="164"/>
      <c r="O175" s="164"/>
      <c r="P175" s="164"/>
      <c r="AK175"/>
      <c r="AL175"/>
      <c r="AM175"/>
      <c r="AN175"/>
      <c r="AO175"/>
      <c r="AP175"/>
    </row>
    <row r="176" spans="1:42" s="1" customFormat="1" x14ac:dyDescent="0.2">
      <c r="A176" s="164"/>
      <c r="B176" s="164"/>
      <c r="C176" s="164"/>
      <c r="D176" s="164"/>
      <c r="E176" s="164"/>
      <c r="F176" s="164"/>
      <c r="G176" s="164"/>
      <c r="H176" s="164"/>
      <c r="I176" s="164"/>
      <c r="J176" s="164"/>
      <c r="K176" s="164"/>
      <c r="L176" s="164"/>
      <c r="M176" s="164"/>
      <c r="N176" s="164"/>
      <c r="O176" s="164"/>
      <c r="P176" s="164"/>
      <c r="AK176"/>
      <c r="AL176"/>
      <c r="AM176"/>
      <c r="AN176"/>
      <c r="AO176"/>
      <c r="AP176"/>
    </row>
    <row r="177" spans="1:42" s="1" customFormat="1" x14ac:dyDescent="0.2">
      <c r="A177" s="164"/>
      <c r="B177" s="164"/>
      <c r="C177" s="164"/>
      <c r="D177" s="164"/>
      <c r="E177" s="164"/>
      <c r="F177" s="164"/>
      <c r="G177" s="164"/>
      <c r="H177" s="164"/>
      <c r="I177" s="164"/>
      <c r="J177" s="164"/>
      <c r="K177" s="164"/>
      <c r="L177" s="164"/>
      <c r="M177" s="164"/>
      <c r="N177" s="164"/>
      <c r="O177" s="164"/>
      <c r="P177" s="164"/>
      <c r="AK177"/>
      <c r="AL177"/>
      <c r="AM177"/>
      <c r="AN177"/>
      <c r="AO177"/>
      <c r="AP177"/>
    </row>
    <row r="178" spans="1:42" s="1" customFormat="1" x14ac:dyDescent="0.2">
      <c r="A178" s="164"/>
      <c r="B178" s="164"/>
      <c r="C178" s="164"/>
      <c r="D178" s="164"/>
      <c r="E178" s="164"/>
      <c r="F178" s="164"/>
      <c r="G178" s="164"/>
      <c r="H178" s="164"/>
      <c r="I178" s="164"/>
      <c r="J178" s="164"/>
      <c r="K178" s="164"/>
      <c r="L178" s="164"/>
      <c r="M178" s="164"/>
      <c r="N178" s="164"/>
      <c r="O178" s="164"/>
      <c r="P178" s="164"/>
      <c r="AK178"/>
      <c r="AL178"/>
      <c r="AM178"/>
      <c r="AN178"/>
      <c r="AO178"/>
      <c r="AP178"/>
    </row>
    <row r="179" spans="1:42" s="1" customFormat="1" x14ac:dyDescent="0.2">
      <c r="A179" s="164"/>
      <c r="B179" s="164"/>
      <c r="C179" s="164"/>
      <c r="D179" s="164"/>
      <c r="E179" s="164"/>
      <c r="F179" s="164"/>
      <c r="G179" s="164"/>
      <c r="H179" s="164"/>
      <c r="I179" s="164"/>
      <c r="J179" s="164"/>
      <c r="K179" s="164"/>
      <c r="L179" s="164"/>
      <c r="M179" s="164"/>
      <c r="N179" s="164"/>
      <c r="O179" s="164"/>
      <c r="P179" s="164"/>
      <c r="AK179"/>
      <c r="AL179"/>
      <c r="AM179"/>
      <c r="AN179"/>
      <c r="AO179"/>
      <c r="AP179"/>
    </row>
    <row r="180" spans="1:42" s="1" customFormat="1" x14ac:dyDescent="0.2">
      <c r="A180" s="164"/>
      <c r="B180" s="164"/>
      <c r="C180" s="164"/>
      <c r="D180" s="164"/>
      <c r="E180" s="164"/>
      <c r="F180" s="164"/>
      <c r="G180" s="164"/>
      <c r="H180" s="164"/>
      <c r="I180" s="164"/>
      <c r="J180" s="164"/>
      <c r="K180" s="164"/>
      <c r="L180" s="164"/>
      <c r="M180" s="164"/>
      <c r="N180" s="164"/>
      <c r="O180" s="164"/>
      <c r="P180" s="164"/>
      <c r="AK180"/>
      <c r="AL180"/>
      <c r="AM180"/>
      <c r="AN180"/>
      <c r="AO180"/>
      <c r="AP180"/>
    </row>
    <row r="181" spans="1:42" s="1" customFormat="1" x14ac:dyDescent="0.2">
      <c r="A181" s="164"/>
      <c r="B181" s="164"/>
      <c r="C181" s="164"/>
      <c r="D181" s="164"/>
      <c r="E181" s="164"/>
      <c r="F181" s="164"/>
      <c r="G181" s="164"/>
      <c r="H181" s="164"/>
      <c r="I181" s="164"/>
      <c r="J181" s="164"/>
      <c r="K181" s="164"/>
      <c r="L181" s="164"/>
      <c r="M181" s="164"/>
      <c r="N181" s="164"/>
      <c r="O181" s="164"/>
      <c r="P181" s="164"/>
      <c r="AK181"/>
      <c r="AL181"/>
      <c r="AM181"/>
      <c r="AN181"/>
      <c r="AO181"/>
      <c r="AP181"/>
    </row>
    <row r="182" spans="1:42" s="1" customFormat="1" x14ac:dyDescent="0.2">
      <c r="A182" s="77" t="s">
        <v>2</v>
      </c>
      <c r="B182" s="77"/>
      <c r="C182" s="77"/>
      <c r="D182" s="77"/>
      <c r="E182" s="77"/>
      <c r="F182" s="77"/>
      <c r="G182" s="77"/>
      <c r="H182" s="77"/>
      <c r="I182" s="77"/>
      <c r="J182" s="77"/>
      <c r="K182" s="77"/>
      <c r="L182" s="77"/>
      <c r="M182" s="77"/>
      <c r="N182" s="77"/>
      <c r="O182" s="77"/>
      <c r="P182" s="77"/>
      <c r="AK182"/>
      <c r="AL182"/>
      <c r="AM182"/>
      <c r="AN182"/>
      <c r="AO182"/>
      <c r="AP182"/>
    </row>
    <row r="183" spans="1:42" s="1" customFormat="1" x14ac:dyDescent="0.2">
      <c r="A183" s="77"/>
      <c r="B183" s="77"/>
      <c r="C183" s="77"/>
      <c r="D183" s="77"/>
      <c r="E183" s="77"/>
      <c r="F183" s="77"/>
      <c r="G183" s="77"/>
      <c r="H183" s="77"/>
      <c r="I183" s="77"/>
      <c r="J183" s="77"/>
      <c r="K183" s="77"/>
      <c r="L183" s="77"/>
      <c r="M183" s="77"/>
      <c r="N183" s="77"/>
      <c r="O183" s="77"/>
      <c r="P183" s="77"/>
      <c r="AK183"/>
      <c r="AL183"/>
      <c r="AM183"/>
      <c r="AN183"/>
      <c r="AO183"/>
      <c r="AP183"/>
    </row>
    <row r="184" spans="1:42" s="1" customFormat="1" x14ac:dyDescent="0.2">
      <c r="A184" s="77"/>
      <c r="B184" s="77"/>
      <c r="C184" s="77"/>
      <c r="D184" s="77"/>
      <c r="E184" s="77"/>
      <c r="F184" s="77"/>
      <c r="G184" s="77"/>
      <c r="H184" s="77"/>
      <c r="I184" s="77"/>
      <c r="J184" s="77"/>
      <c r="K184" s="77"/>
      <c r="L184" s="77"/>
      <c r="M184" s="77"/>
      <c r="N184" s="77"/>
      <c r="O184" s="77"/>
      <c r="P184" s="77"/>
      <c r="AK184"/>
      <c r="AL184"/>
      <c r="AM184"/>
      <c r="AN184"/>
      <c r="AO184"/>
      <c r="AP184"/>
    </row>
    <row r="185" spans="1:42" s="1" customFormat="1" x14ac:dyDescent="0.2">
      <c r="A185" s="133" t="s">
        <v>1</v>
      </c>
      <c r="B185" s="134"/>
      <c r="C185" s="134"/>
      <c r="D185" s="134"/>
      <c r="E185" s="134"/>
      <c r="F185" s="134"/>
      <c r="G185" s="134"/>
      <c r="H185" s="134"/>
      <c r="I185" s="134"/>
      <c r="J185" s="134"/>
      <c r="K185" s="134"/>
      <c r="L185" s="134"/>
      <c r="M185" s="134"/>
      <c r="N185" s="134"/>
      <c r="O185" s="134"/>
      <c r="P185" s="135"/>
      <c r="AK185"/>
      <c r="AL185"/>
      <c r="AM185"/>
      <c r="AN185"/>
      <c r="AO185"/>
      <c r="AP185"/>
    </row>
    <row r="186" spans="1:42" s="1" customFormat="1" x14ac:dyDescent="0.2">
      <c r="A186" s="9"/>
      <c r="B186" s="8"/>
      <c r="C186" s="8"/>
      <c r="D186" s="8"/>
      <c r="E186" s="8"/>
      <c r="F186" s="8"/>
      <c r="G186" s="8"/>
      <c r="H186" s="8"/>
      <c r="I186" s="8"/>
      <c r="J186" s="8"/>
      <c r="K186" s="8"/>
      <c r="L186" s="8"/>
      <c r="M186" s="8"/>
      <c r="N186" s="8"/>
      <c r="O186" s="8"/>
      <c r="P186" s="7"/>
      <c r="AK186"/>
      <c r="AL186"/>
      <c r="AM186"/>
      <c r="AN186"/>
      <c r="AO186"/>
      <c r="AP186"/>
    </row>
    <row r="187" spans="1:42" s="1" customFormat="1" x14ac:dyDescent="0.2">
      <c r="A187" s="9"/>
      <c r="B187" s="8"/>
      <c r="C187" s="8"/>
      <c r="D187" s="8"/>
      <c r="E187" s="8"/>
      <c r="F187" s="8"/>
      <c r="G187" s="8"/>
      <c r="H187" s="8"/>
      <c r="I187" s="8"/>
      <c r="J187" s="8"/>
      <c r="K187" s="8"/>
      <c r="L187" s="8"/>
      <c r="M187" s="8"/>
      <c r="N187" s="8"/>
      <c r="O187" s="8"/>
      <c r="P187" s="7"/>
      <c r="AK187"/>
      <c r="AL187"/>
      <c r="AM187"/>
      <c r="AN187"/>
      <c r="AO187"/>
      <c r="AP187"/>
    </row>
    <row r="188" spans="1:42" s="1" customFormat="1" x14ac:dyDescent="0.2">
      <c r="A188" s="9"/>
      <c r="B188" s="8"/>
      <c r="C188" s="8"/>
      <c r="D188" s="8"/>
      <c r="E188" s="8"/>
      <c r="F188" s="8"/>
      <c r="G188" s="8"/>
      <c r="H188" s="8"/>
      <c r="I188" s="8"/>
      <c r="J188" s="8"/>
      <c r="K188" s="8"/>
      <c r="L188" s="8"/>
      <c r="M188" s="8"/>
      <c r="N188" s="8"/>
      <c r="O188" s="8"/>
      <c r="P188" s="7"/>
      <c r="AK188"/>
      <c r="AL188"/>
      <c r="AM188"/>
      <c r="AN188"/>
      <c r="AO188"/>
      <c r="AP188"/>
    </row>
    <row r="189" spans="1:42" s="1" customFormat="1" x14ac:dyDescent="0.2">
      <c r="A189" s="9"/>
      <c r="B189" s="8"/>
      <c r="C189" s="8"/>
      <c r="D189" s="8"/>
      <c r="E189" s="8"/>
      <c r="F189" s="8"/>
      <c r="G189" s="8"/>
      <c r="H189" s="8"/>
      <c r="I189" s="8"/>
      <c r="J189" s="8"/>
      <c r="K189" s="8"/>
      <c r="L189" s="8"/>
      <c r="M189" s="8"/>
      <c r="N189" s="8"/>
      <c r="O189" s="8"/>
      <c r="P189" s="7"/>
      <c r="AK189"/>
      <c r="AL189"/>
      <c r="AM189"/>
      <c r="AN189"/>
      <c r="AO189"/>
      <c r="AP189"/>
    </row>
    <row r="190" spans="1:42" s="1" customFormat="1" x14ac:dyDescent="0.2">
      <c r="A190" s="9"/>
      <c r="B190" s="8"/>
      <c r="C190" s="8"/>
      <c r="D190" s="8"/>
      <c r="E190" s="8"/>
      <c r="F190" s="8"/>
      <c r="G190" s="8"/>
      <c r="H190" s="8"/>
      <c r="I190" s="8"/>
      <c r="J190" s="8"/>
      <c r="K190" s="8"/>
      <c r="L190" s="8"/>
      <c r="M190" s="8"/>
      <c r="N190" s="8"/>
      <c r="O190" s="8"/>
      <c r="P190" s="7"/>
      <c r="AK190"/>
      <c r="AL190"/>
      <c r="AM190"/>
      <c r="AN190"/>
      <c r="AO190"/>
      <c r="AP190"/>
    </row>
    <row r="191" spans="1:42" s="1" customFormat="1" x14ac:dyDescent="0.2">
      <c r="A191" s="9"/>
      <c r="B191" s="8"/>
      <c r="C191" s="8"/>
      <c r="D191" s="8"/>
      <c r="E191" s="8"/>
      <c r="F191" s="8"/>
      <c r="G191" s="8"/>
      <c r="H191" s="8"/>
      <c r="I191" s="8"/>
      <c r="J191" s="8"/>
      <c r="K191" s="8"/>
      <c r="L191" s="8"/>
      <c r="M191" s="8"/>
      <c r="N191" s="8"/>
      <c r="O191" s="8"/>
      <c r="P191" s="7"/>
      <c r="AK191"/>
      <c r="AL191"/>
      <c r="AM191"/>
      <c r="AN191"/>
      <c r="AO191"/>
      <c r="AP191"/>
    </row>
    <row r="192" spans="1:42" s="1" customFormat="1" x14ac:dyDescent="0.2">
      <c r="A192" s="9"/>
      <c r="B192" s="8"/>
      <c r="C192" s="8"/>
      <c r="D192" s="8"/>
      <c r="E192" s="8"/>
      <c r="F192" s="8"/>
      <c r="G192" s="8"/>
      <c r="H192" s="8"/>
      <c r="I192" s="8"/>
      <c r="J192" s="8"/>
      <c r="K192" s="8"/>
      <c r="L192" s="8"/>
      <c r="M192" s="8"/>
      <c r="N192" s="8"/>
      <c r="O192" s="8"/>
      <c r="P192" s="7"/>
      <c r="AK192"/>
      <c r="AL192"/>
      <c r="AM192"/>
      <c r="AN192"/>
      <c r="AO192"/>
      <c r="AP192"/>
    </row>
    <row r="193" spans="1:42" s="1" customFormat="1" x14ac:dyDescent="0.2">
      <c r="A193" s="9"/>
      <c r="B193" s="8"/>
      <c r="C193" s="8"/>
      <c r="D193" s="8"/>
      <c r="E193" s="8"/>
      <c r="F193" s="8"/>
      <c r="G193" s="8"/>
      <c r="H193" s="8"/>
      <c r="I193" s="8"/>
      <c r="J193" s="8"/>
      <c r="K193" s="8"/>
      <c r="L193" s="8"/>
      <c r="M193" s="8"/>
      <c r="N193" s="8"/>
      <c r="O193" s="8"/>
      <c r="P193" s="7"/>
      <c r="AK193"/>
      <c r="AL193"/>
      <c r="AM193"/>
      <c r="AN193"/>
      <c r="AO193"/>
      <c r="AP193"/>
    </row>
    <row r="194" spans="1:42" s="1" customFormat="1" x14ac:dyDescent="0.2">
      <c r="A194" s="9"/>
      <c r="B194" s="8"/>
      <c r="C194" s="8"/>
      <c r="D194" s="8"/>
      <c r="E194" s="8"/>
      <c r="F194" s="8"/>
      <c r="G194" s="8"/>
      <c r="H194" s="8"/>
      <c r="I194" s="8"/>
      <c r="J194" s="8"/>
      <c r="K194" s="8"/>
      <c r="L194" s="8"/>
      <c r="M194" s="8"/>
      <c r="N194" s="8"/>
      <c r="O194" s="8"/>
      <c r="P194" s="7"/>
      <c r="AK194"/>
      <c r="AL194"/>
      <c r="AM194"/>
      <c r="AN194"/>
      <c r="AO194"/>
      <c r="AP194"/>
    </row>
    <row r="195" spans="1:42" s="1" customFormat="1" x14ac:dyDescent="0.2">
      <c r="A195" s="9"/>
      <c r="B195" s="8"/>
      <c r="C195" s="8"/>
      <c r="D195" s="8"/>
      <c r="E195" s="8"/>
      <c r="F195" s="8"/>
      <c r="G195" s="8"/>
      <c r="H195" s="8"/>
      <c r="I195" s="8"/>
      <c r="J195" s="8"/>
      <c r="K195" s="8"/>
      <c r="L195" s="8"/>
      <c r="M195" s="8"/>
      <c r="N195" s="8"/>
      <c r="O195" s="8"/>
      <c r="P195" s="7"/>
      <c r="AK195"/>
      <c r="AL195"/>
      <c r="AM195"/>
      <c r="AN195"/>
      <c r="AO195"/>
      <c r="AP195"/>
    </row>
    <row r="196" spans="1:42" s="1" customFormat="1" x14ac:dyDescent="0.2">
      <c r="A196" s="9"/>
      <c r="B196" s="8"/>
      <c r="C196" s="8"/>
      <c r="D196" s="8"/>
      <c r="E196" s="8"/>
      <c r="F196" s="8"/>
      <c r="G196" s="8"/>
      <c r="H196" s="8"/>
      <c r="I196" s="8"/>
      <c r="J196" s="8"/>
      <c r="K196" s="8"/>
      <c r="L196" s="8"/>
      <c r="M196" s="8"/>
      <c r="N196" s="8"/>
      <c r="O196" s="8"/>
      <c r="P196" s="7"/>
      <c r="AK196"/>
      <c r="AL196"/>
      <c r="AM196"/>
      <c r="AN196"/>
      <c r="AO196"/>
      <c r="AP196"/>
    </row>
    <row r="197" spans="1:42" s="1" customFormat="1" x14ac:dyDescent="0.2">
      <c r="A197" s="9"/>
      <c r="B197" s="8"/>
      <c r="C197" s="8"/>
      <c r="D197" s="8"/>
      <c r="E197" s="8"/>
      <c r="F197" s="8"/>
      <c r="G197" s="8"/>
      <c r="H197" s="8"/>
      <c r="I197" s="8"/>
      <c r="J197" s="8"/>
      <c r="K197" s="8"/>
      <c r="L197" s="8"/>
      <c r="M197" s="8"/>
      <c r="N197" s="8"/>
      <c r="O197" s="8"/>
      <c r="P197" s="7"/>
      <c r="AK197"/>
      <c r="AL197"/>
      <c r="AM197"/>
      <c r="AN197"/>
      <c r="AO197"/>
      <c r="AP197"/>
    </row>
    <row r="198" spans="1:42" s="1" customFormat="1" x14ac:dyDescent="0.2">
      <c r="A198" s="133" t="s">
        <v>0</v>
      </c>
      <c r="B198" s="134"/>
      <c r="C198" s="134"/>
      <c r="D198" s="134"/>
      <c r="E198" s="134"/>
      <c r="F198" s="134"/>
      <c r="G198" s="134"/>
      <c r="H198" s="134"/>
      <c r="I198" s="134"/>
      <c r="J198" s="134"/>
      <c r="K198" s="134"/>
      <c r="L198" s="134"/>
      <c r="M198" s="134"/>
      <c r="N198" s="134"/>
      <c r="O198" s="134"/>
      <c r="P198" s="135"/>
      <c r="AK198"/>
      <c r="AL198"/>
      <c r="AM198"/>
      <c r="AN198"/>
      <c r="AO198"/>
      <c r="AP198"/>
    </row>
    <row r="199" spans="1:42" s="1" customFormat="1" x14ac:dyDescent="0.2">
      <c r="A199" s="9"/>
      <c r="B199" s="8"/>
      <c r="C199" s="8"/>
      <c r="D199" s="8"/>
      <c r="E199" s="8"/>
      <c r="F199" s="8"/>
      <c r="G199" s="8"/>
      <c r="H199" s="8"/>
      <c r="I199" s="8"/>
      <c r="J199" s="8"/>
      <c r="K199" s="8"/>
      <c r="L199" s="8"/>
      <c r="M199" s="8"/>
      <c r="N199" s="8"/>
      <c r="O199" s="8"/>
      <c r="P199" s="7"/>
      <c r="AK199"/>
      <c r="AL199"/>
      <c r="AM199"/>
      <c r="AN199"/>
      <c r="AO199"/>
      <c r="AP199"/>
    </row>
    <row r="200" spans="1:42" s="1" customFormat="1" x14ac:dyDescent="0.2">
      <c r="A200" s="6"/>
      <c r="B200"/>
      <c r="C200"/>
      <c r="D200"/>
      <c r="E200"/>
      <c r="F200"/>
      <c r="G200"/>
      <c r="H200"/>
      <c r="I200"/>
      <c r="J200"/>
      <c r="K200"/>
      <c r="L200"/>
      <c r="M200"/>
      <c r="N200"/>
      <c r="O200"/>
      <c r="P200" s="5"/>
      <c r="AK200"/>
      <c r="AL200"/>
      <c r="AM200"/>
      <c r="AN200"/>
      <c r="AO200"/>
      <c r="AP200"/>
    </row>
    <row r="201" spans="1:42" s="1" customFormat="1" x14ac:dyDescent="0.2">
      <c r="A201" s="6"/>
      <c r="B201"/>
      <c r="C201"/>
      <c r="D201"/>
      <c r="E201"/>
      <c r="F201"/>
      <c r="G201"/>
      <c r="H201"/>
      <c r="I201"/>
      <c r="J201"/>
      <c r="K201"/>
      <c r="L201"/>
      <c r="M201"/>
      <c r="N201"/>
      <c r="O201"/>
      <c r="P201" s="5"/>
      <c r="AK201"/>
      <c r="AL201"/>
      <c r="AM201"/>
      <c r="AN201"/>
      <c r="AO201"/>
      <c r="AP201"/>
    </row>
    <row r="202" spans="1:42" s="1" customFormat="1" x14ac:dyDescent="0.2">
      <c r="A202" s="6"/>
      <c r="B202"/>
      <c r="C202"/>
      <c r="D202"/>
      <c r="E202"/>
      <c r="F202"/>
      <c r="G202"/>
      <c r="H202"/>
      <c r="I202"/>
      <c r="J202"/>
      <c r="K202"/>
      <c r="L202"/>
      <c r="M202"/>
      <c r="N202"/>
      <c r="O202"/>
      <c r="P202" s="5"/>
      <c r="AK202"/>
      <c r="AL202"/>
      <c r="AM202"/>
      <c r="AN202"/>
      <c r="AO202"/>
      <c r="AP202"/>
    </row>
    <row r="203" spans="1:42" s="1" customFormat="1" x14ac:dyDescent="0.2">
      <c r="A203" s="6"/>
      <c r="B203"/>
      <c r="C203"/>
      <c r="D203"/>
      <c r="E203"/>
      <c r="F203"/>
      <c r="G203"/>
      <c r="H203"/>
      <c r="I203"/>
      <c r="J203"/>
      <c r="K203"/>
      <c r="L203"/>
      <c r="M203"/>
      <c r="N203"/>
      <c r="O203"/>
      <c r="P203" s="5"/>
      <c r="AK203"/>
      <c r="AL203"/>
      <c r="AM203"/>
      <c r="AN203"/>
      <c r="AO203"/>
      <c r="AP203"/>
    </row>
    <row r="204" spans="1:42" s="1" customFormat="1" x14ac:dyDescent="0.2">
      <c r="A204" s="6"/>
      <c r="B204"/>
      <c r="C204"/>
      <c r="D204"/>
      <c r="E204"/>
      <c r="F204"/>
      <c r="G204"/>
      <c r="H204"/>
      <c r="I204"/>
      <c r="J204"/>
      <c r="K204"/>
      <c r="L204"/>
      <c r="M204"/>
      <c r="N204"/>
      <c r="O204"/>
      <c r="P204" s="5"/>
      <c r="AK204"/>
      <c r="AL204"/>
      <c r="AM204"/>
      <c r="AN204"/>
      <c r="AO204"/>
      <c r="AP204"/>
    </row>
    <row r="205" spans="1:42" s="1" customFormat="1" x14ac:dyDescent="0.2">
      <c r="A205" s="6"/>
      <c r="B205"/>
      <c r="C205"/>
      <c r="D205"/>
      <c r="E205"/>
      <c r="F205"/>
      <c r="G205"/>
      <c r="H205"/>
      <c r="I205"/>
      <c r="J205"/>
      <c r="K205"/>
      <c r="L205"/>
      <c r="M205"/>
      <c r="N205"/>
      <c r="O205"/>
      <c r="P205" s="5"/>
      <c r="AK205"/>
      <c r="AL205"/>
      <c r="AM205"/>
      <c r="AN205"/>
      <c r="AO205"/>
      <c r="AP205"/>
    </row>
    <row r="206" spans="1:42" s="1" customFormat="1" x14ac:dyDescent="0.2">
      <c r="A206" s="6"/>
      <c r="B206"/>
      <c r="C206"/>
      <c r="D206"/>
      <c r="E206"/>
      <c r="F206"/>
      <c r="G206"/>
      <c r="H206"/>
      <c r="I206"/>
      <c r="J206"/>
      <c r="K206"/>
      <c r="L206"/>
      <c r="M206"/>
      <c r="N206"/>
      <c r="O206"/>
      <c r="P206" s="5"/>
      <c r="AK206"/>
      <c r="AL206"/>
      <c r="AM206"/>
      <c r="AN206"/>
      <c r="AO206"/>
      <c r="AP206"/>
    </row>
    <row r="207" spans="1:42" s="1" customFormat="1" x14ac:dyDescent="0.2">
      <c r="A207" s="6"/>
      <c r="B207"/>
      <c r="C207"/>
      <c r="D207"/>
      <c r="E207"/>
      <c r="F207"/>
      <c r="G207"/>
      <c r="H207"/>
      <c r="I207"/>
      <c r="J207"/>
      <c r="K207"/>
      <c r="L207"/>
      <c r="M207"/>
      <c r="N207"/>
      <c r="O207"/>
      <c r="P207" s="5"/>
      <c r="AK207"/>
      <c r="AL207"/>
      <c r="AM207"/>
      <c r="AN207"/>
      <c r="AO207"/>
      <c r="AP207"/>
    </row>
    <row r="208" spans="1:42" s="1" customFormat="1" x14ac:dyDescent="0.2">
      <c r="A208" s="6"/>
      <c r="B208"/>
      <c r="C208"/>
      <c r="D208"/>
      <c r="E208"/>
      <c r="F208"/>
      <c r="G208"/>
      <c r="H208"/>
      <c r="I208"/>
      <c r="J208"/>
      <c r="K208"/>
      <c r="L208"/>
      <c r="M208"/>
      <c r="N208"/>
      <c r="O208"/>
      <c r="P208" s="5"/>
      <c r="AK208"/>
      <c r="AL208"/>
      <c r="AM208"/>
      <c r="AN208"/>
      <c r="AO208"/>
      <c r="AP208"/>
    </row>
    <row r="209" spans="1:42" s="1" customFormat="1" x14ac:dyDescent="0.2">
      <c r="A209" s="6"/>
      <c r="B209"/>
      <c r="C209"/>
      <c r="D209"/>
      <c r="E209"/>
      <c r="F209"/>
      <c r="G209"/>
      <c r="H209"/>
      <c r="I209"/>
      <c r="J209"/>
      <c r="K209"/>
      <c r="L209"/>
      <c r="M209"/>
      <c r="N209"/>
      <c r="O209"/>
      <c r="P209" s="5"/>
      <c r="AK209"/>
      <c r="AL209"/>
      <c r="AM209"/>
      <c r="AN209"/>
      <c r="AO209"/>
      <c r="AP209"/>
    </row>
    <row r="210" spans="1:42" s="1" customFormat="1" x14ac:dyDescent="0.2">
      <c r="A210" s="6"/>
      <c r="B210"/>
      <c r="C210"/>
      <c r="D210"/>
      <c r="E210"/>
      <c r="F210"/>
      <c r="G210"/>
      <c r="H210"/>
      <c r="I210"/>
      <c r="J210"/>
      <c r="K210"/>
      <c r="L210"/>
      <c r="M210"/>
      <c r="N210"/>
      <c r="O210"/>
      <c r="P210" s="5"/>
      <c r="AK210"/>
      <c r="AL210"/>
      <c r="AM210"/>
      <c r="AN210"/>
      <c r="AO210"/>
      <c r="AP210"/>
    </row>
    <row r="211" spans="1:42" s="1" customFormat="1" x14ac:dyDescent="0.2">
      <c r="A211" s="6"/>
      <c r="B211"/>
      <c r="C211"/>
      <c r="D211"/>
      <c r="E211"/>
      <c r="F211"/>
      <c r="G211"/>
      <c r="H211"/>
      <c r="I211"/>
      <c r="J211"/>
      <c r="K211"/>
      <c r="L211"/>
      <c r="M211"/>
      <c r="N211"/>
      <c r="O211"/>
      <c r="P211" s="5"/>
      <c r="AK211"/>
      <c r="AL211"/>
      <c r="AM211"/>
      <c r="AN211"/>
      <c r="AO211"/>
      <c r="AP211"/>
    </row>
    <row r="212" spans="1:42" s="1" customFormat="1" x14ac:dyDescent="0.2">
      <c r="A212" s="6"/>
      <c r="B212"/>
      <c r="C212"/>
      <c r="D212"/>
      <c r="E212"/>
      <c r="F212"/>
      <c r="G212"/>
      <c r="H212"/>
      <c r="I212"/>
      <c r="J212"/>
      <c r="K212"/>
      <c r="L212"/>
      <c r="M212"/>
      <c r="N212"/>
      <c r="O212"/>
      <c r="P212" s="5"/>
      <c r="AK212"/>
      <c r="AL212"/>
      <c r="AM212"/>
      <c r="AN212"/>
      <c r="AO212"/>
      <c r="AP212"/>
    </row>
    <row r="213" spans="1:42" s="1" customFormat="1" x14ac:dyDescent="0.2">
      <c r="A213" s="6"/>
      <c r="B213"/>
      <c r="C213"/>
      <c r="D213"/>
      <c r="E213"/>
      <c r="F213"/>
      <c r="G213"/>
      <c r="H213"/>
      <c r="I213"/>
      <c r="J213"/>
      <c r="K213"/>
      <c r="L213"/>
      <c r="M213"/>
      <c r="N213"/>
      <c r="O213"/>
      <c r="P213" s="5"/>
      <c r="AK213"/>
      <c r="AL213"/>
      <c r="AM213"/>
      <c r="AN213"/>
      <c r="AO213"/>
      <c r="AP213"/>
    </row>
    <row r="214" spans="1:42" s="1" customFormat="1" x14ac:dyDescent="0.2">
      <c r="A214" s="6"/>
      <c r="B214"/>
      <c r="C214"/>
      <c r="D214"/>
      <c r="E214"/>
      <c r="F214"/>
      <c r="G214"/>
      <c r="H214"/>
      <c r="I214"/>
      <c r="J214"/>
      <c r="K214"/>
      <c r="L214"/>
      <c r="M214"/>
      <c r="N214"/>
      <c r="O214"/>
      <c r="P214" s="5"/>
      <c r="AK214"/>
      <c r="AL214"/>
      <c r="AM214"/>
      <c r="AN214"/>
      <c r="AO214"/>
      <c r="AP214"/>
    </row>
    <row r="215" spans="1:42" s="1" customFormat="1" x14ac:dyDescent="0.2">
      <c r="A215" s="6"/>
      <c r="B215"/>
      <c r="C215"/>
      <c r="D215"/>
      <c r="E215"/>
      <c r="F215"/>
      <c r="G215"/>
      <c r="H215"/>
      <c r="I215"/>
      <c r="J215"/>
      <c r="K215"/>
      <c r="L215"/>
      <c r="M215"/>
      <c r="N215"/>
      <c r="O215"/>
      <c r="P215" s="5"/>
      <c r="AK215"/>
      <c r="AL215"/>
      <c r="AM215"/>
      <c r="AN215"/>
      <c r="AO215"/>
      <c r="AP215"/>
    </row>
    <row r="216" spans="1:42" s="1" customFormat="1" x14ac:dyDescent="0.2">
      <c r="A216" s="6"/>
      <c r="B216"/>
      <c r="C216"/>
      <c r="D216"/>
      <c r="E216"/>
      <c r="F216"/>
      <c r="G216"/>
      <c r="H216"/>
      <c r="I216"/>
      <c r="J216"/>
      <c r="K216"/>
      <c r="L216"/>
      <c r="M216"/>
      <c r="N216"/>
      <c r="O216"/>
      <c r="P216" s="5"/>
      <c r="AK216"/>
      <c r="AL216"/>
      <c r="AM216"/>
      <c r="AN216"/>
      <c r="AO216"/>
      <c r="AP216"/>
    </row>
    <row r="217" spans="1:42" s="1" customFormat="1" x14ac:dyDescent="0.2">
      <c r="A217" s="6"/>
      <c r="B217"/>
      <c r="C217"/>
      <c r="D217"/>
      <c r="E217"/>
      <c r="F217"/>
      <c r="G217"/>
      <c r="H217"/>
      <c r="I217"/>
      <c r="J217"/>
      <c r="K217"/>
      <c r="L217"/>
      <c r="M217"/>
      <c r="N217"/>
      <c r="O217"/>
      <c r="P217" s="5"/>
      <c r="AK217"/>
      <c r="AL217"/>
      <c r="AM217"/>
      <c r="AN217"/>
      <c r="AO217"/>
      <c r="AP217"/>
    </row>
    <row r="218" spans="1:42" s="1" customFormat="1" x14ac:dyDescent="0.2">
      <c r="A218" s="6"/>
      <c r="B218"/>
      <c r="C218"/>
      <c r="D218"/>
      <c r="E218"/>
      <c r="F218"/>
      <c r="G218"/>
      <c r="H218"/>
      <c r="I218"/>
      <c r="J218"/>
      <c r="K218"/>
      <c r="L218"/>
      <c r="M218"/>
      <c r="N218"/>
      <c r="O218"/>
      <c r="P218" s="5"/>
      <c r="AK218"/>
      <c r="AL218"/>
      <c r="AM218"/>
      <c r="AN218"/>
      <c r="AO218"/>
      <c r="AP218"/>
    </row>
    <row r="219" spans="1:42" s="1" customFormat="1" x14ac:dyDescent="0.2">
      <c r="A219" s="6"/>
      <c r="B219"/>
      <c r="C219"/>
      <c r="D219"/>
      <c r="E219"/>
      <c r="F219"/>
      <c r="G219"/>
      <c r="H219"/>
      <c r="I219"/>
      <c r="J219"/>
      <c r="K219"/>
      <c r="L219"/>
      <c r="M219"/>
      <c r="N219"/>
      <c r="O219"/>
      <c r="P219" s="5"/>
      <c r="AK219"/>
      <c r="AL219"/>
      <c r="AM219"/>
      <c r="AN219"/>
      <c r="AO219"/>
      <c r="AP219"/>
    </row>
    <row r="220" spans="1:42" s="1" customFormat="1" x14ac:dyDescent="0.2">
      <c r="A220" s="6"/>
      <c r="B220"/>
      <c r="C220"/>
      <c r="D220"/>
      <c r="E220"/>
      <c r="F220"/>
      <c r="G220"/>
      <c r="H220"/>
      <c r="I220"/>
      <c r="J220"/>
      <c r="K220"/>
      <c r="L220"/>
      <c r="M220"/>
      <c r="N220"/>
      <c r="O220"/>
      <c r="P220" s="5"/>
      <c r="AK220"/>
      <c r="AL220"/>
      <c r="AM220"/>
      <c r="AN220"/>
      <c r="AO220"/>
      <c r="AP220"/>
    </row>
    <row r="221" spans="1:42" s="1" customFormat="1" x14ac:dyDescent="0.2">
      <c r="A221" s="6"/>
      <c r="B221"/>
      <c r="C221"/>
      <c r="D221"/>
      <c r="E221"/>
      <c r="F221"/>
      <c r="G221"/>
      <c r="H221"/>
      <c r="I221"/>
      <c r="J221"/>
      <c r="K221"/>
      <c r="L221"/>
      <c r="M221"/>
      <c r="N221"/>
      <c r="O221"/>
      <c r="P221" s="5"/>
      <c r="AK221"/>
      <c r="AL221"/>
      <c r="AM221"/>
      <c r="AN221"/>
      <c r="AO221"/>
      <c r="AP221"/>
    </row>
    <row r="222" spans="1:42" s="1" customFormat="1" x14ac:dyDescent="0.2">
      <c r="A222" s="6"/>
      <c r="B222"/>
      <c r="C222"/>
      <c r="D222"/>
      <c r="E222"/>
      <c r="F222"/>
      <c r="G222"/>
      <c r="H222"/>
      <c r="I222"/>
      <c r="J222"/>
      <c r="K222"/>
      <c r="L222"/>
      <c r="M222"/>
      <c r="N222"/>
      <c r="O222"/>
      <c r="P222" s="5"/>
      <c r="AK222"/>
      <c r="AL222"/>
      <c r="AM222"/>
      <c r="AN222"/>
      <c r="AO222"/>
      <c r="AP222"/>
    </row>
    <row r="223" spans="1:42" s="1" customFormat="1" x14ac:dyDescent="0.2">
      <c r="A223" s="6"/>
      <c r="B223"/>
      <c r="C223"/>
      <c r="D223"/>
      <c r="E223"/>
      <c r="F223"/>
      <c r="G223"/>
      <c r="H223"/>
      <c r="I223"/>
      <c r="J223"/>
      <c r="K223"/>
      <c r="L223"/>
      <c r="M223"/>
      <c r="N223"/>
      <c r="O223"/>
      <c r="P223" s="5"/>
      <c r="AK223"/>
      <c r="AL223"/>
      <c r="AM223"/>
      <c r="AN223"/>
      <c r="AO223"/>
      <c r="AP223"/>
    </row>
    <row r="224" spans="1:42" s="1" customFormat="1" x14ac:dyDescent="0.2">
      <c r="A224" s="6"/>
      <c r="B224"/>
      <c r="C224"/>
      <c r="D224"/>
      <c r="E224"/>
      <c r="F224"/>
      <c r="G224"/>
      <c r="H224"/>
      <c r="I224"/>
      <c r="J224"/>
      <c r="K224"/>
      <c r="L224"/>
      <c r="M224"/>
      <c r="N224"/>
      <c r="O224"/>
      <c r="P224" s="5"/>
      <c r="AK224"/>
      <c r="AL224"/>
      <c r="AM224"/>
      <c r="AN224"/>
      <c r="AO224"/>
      <c r="AP224"/>
    </row>
    <row r="225" spans="1:42" s="1" customFormat="1" x14ac:dyDescent="0.2">
      <c r="A225" s="6"/>
      <c r="B225"/>
      <c r="C225"/>
      <c r="D225"/>
      <c r="E225"/>
      <c r="F225"/>
      <c r="G225"/>
      <c r="H225"/>
      <c r="I225"/>
      <c r="J225"/>
      <c r="K225"/>
      <c r="L225"/>
      <c r="M225"/>
      <c r="N225"/>
      <c r="O225"/>
      <c r="P225" s="5"/>
      <c r="AK225"/>
      <c r="AL225"/>
      <c r="AM225"/>
      <c r="AN225"/>
      <c r="AO225"/>
      <c r="AP225"/>
    </row>
    <row r="226" spans="1:42" s="1" customFormat="1" x14ac:dyDescent="0.2">
      <c r="A226" s="6"/>
      <c r="B226"/>
      <c r="C226"/>
      <c r="D226"/>
      <c r="E226"/>
      <c r="F226"/>
      <c r="G226"/>
      <c r="H226"/>
      <c r="I226"/>
      <c r="J226"/>
      <c r="K226"/>
      <c r="L226"/>
      <c r="M226"/>
      <c r="N226"/>
      <c r="O226"/>
      <c r="P226" s="5"/>
      <c r="AK226"/>
      <c r="AL226"/>
      <c r="AM226"/>
      <c r="AN226"/>
      <c r="AO226"/>
      <c r="AP226"/>
    </row>
    <row r="227" spans="1:42" s="1" customFormat="1" x14ac:dyDescent="0.2">
      <c r="A227" s="6"/>
      <c r="B227"/>
      <c r="C227"/>
      <c r="D227"/>
      <c r="E227"/>
      <c r="F227"/>
      <c r="G227"/>
      <c r="H227"/>
      <c r="I227"/>
      <c r="J227"/>
      <c r="K227"/>
      <c r="L227"/>
      <c r="M227"/>
      <c r="N227"/>
      <c r="O227"/>
      <c r="P227" s="5"/>
      <c r="AK227"/>
      <c r="AL227"/>
      <c r="AM227"/>
      <c r="AN227"/>
      <c r="AO227"/>
      <c r="AP227"/>
    </row>
    <row r="228" spans="1:42" s="1" customFormat="1" x14ac:dyDescent="0.2">
      <c r="A228" s="6"/>
      <c r="B228"/>
      <c r="C228"/>
      <c r="D228"/>
      <c r="E228"/>
      <c r="F228"/>
      <c r="G228"/>
      <c r="H228"/>
      <c r="I228"/>
      <c r="J228"/>
      <c r="K228"/>
      <c r="L228"/>
      <c r="M228"/>
      <c r="N228"/>
      <c r="O228"/>
      <c r="P228" s="5"/>
      <c r="AK228"/>
      <c r="AL228"/>
      <c r="AM228"/>
      <c r="AN228"/>
      <c r="AO228"/>
      <c r="AP228"/>
    </row>
    <row r="229" spans="1:42" s="1" customFormat="1" x14ac:dyDescent="0.2">
      <c r="A229" s="6"/>
      <c r="B229"/>
      <c r="C229"/>
      <c r="D229"/>
      <c r="E229"/>
      <c r="F229"/>
      <c r="G229"/>
      <c r="H229"/>
      <c r="I229"/>
      <c r="J229"/>
      <c r="K229"/>
      <c r="L229"/>
      <c r="M229"/>
      <c r="N229"/>
      <c r="O229"/>
      <c r="P229" s="5"/>
      <c r="AK229"/>
      <c r="AL229"/>
      <c r="AM229"/>
      <c r="AN229"/>
      <c r="AO229"/>
      <c r="AP229"/>
    </row>
    <row r="230" spans="1:42" s="1" customFormat="1" x14ac:dyDescent="0.2">
      <c r="A230" s="6"/>
      <c r="B230"/>
      <c r="C230"/>
      <c r="D230"/>
      <c r="E230"/>
      <c r="F230"/>
      <c r="G230"/>
      <c r="H230"/>
      <c r="I230"/>
      <c r="J230"/>
      <c r="K230"/>
      <c r="L230"/>
      <c r="M230"/>
      <c r="N230"/>
      <c r="O230"/>
      <c r="P230" s="5"/>
      <c r="AK230"/>
      <c r="AL230"/>
      <c r="AM230"/>
      <c r="AN230"/>
      <c r="AO230"/>
      <c r="AP230"/>
    </row>
    <row r="231" spans="1:42" s="1" customFormat="1" x14ac:dyDescent="0.2">
      <c r="A231" s="6"/>
      <c r="B231"/>
      <c r="C231"/>
      <c r="D231"/>
      <c r="E231"/>
      <c r="F231"/>
      <c r="G231"/>
      <c r="H231"/>
      <c r="I231"/>
      <c r="J231"/>
      <c r="K231"/>
      <c r="L231"/>
      <c r="M231"/>
      <c r="N231"/>
      <c r="O231"/>
      <c r="P231" s="5"/>
      <c r="AK231"/>
      <c r="AL231"/>
      <c r="AM231"/>
      <c r="AN231"/>
      <c r="AO231"/>
      <c r="AP231"/>
    </row>
    <row r="232" spans="1:42" s="1" customFormat="1" x14ac:dyDescent="0.2">
      <c r="A232" s="6"/>
      <c r="B232"/>
      <c r="C232"/>
      <c r="D232"/>
      <c r="E232"/>
      <c r="F232"/>
      <c r="G232"/>
      <c r="H232"/>
      <c r="I232"/>
      <c r="J232"/>
      <c r="K232"/>
      <c r="L232"/>
      <c r="M232"/>
      <c r="N232"/>
      <c r="O232"/>
      <c r="P232" s="5"/>
      <c r="AK232"/>
      <c r="AL232"/>
      <c r="AM232"/>
      <c r="AN232"/>
      <c r="AO232"/>
      <c r="AP232"/>
    </row>
    <row r="233" spans="1:42" s="1" customFormat="1" x14ac:dyDescent="0.2">
      <c r="A233" s="6"/>
      <c r="B233"/>
      <c r="C233"/>
      <c r="D233"/>
      <c r="E233"/>
      <c r="F233"/>
      <c r="G233"/>
      <c r="H233"/>
      <c r="I233"/>
      <c r="J233"/>
      <c r="K233"/>
      <c r="L233"/>
      <c r="M233"/>
      <c r="N233"/>
      <c r="O233"/>
      <c r="P233" s="5"/>
      <c r="AK233"/>
      <c r="AL233"/>
      <c r="AM233"/>
      <c r="AN233"/>
      <c r="AO233"/>
      <c r="AP233"/>
    </row>
    <row r="234" spans="1:42" s="1" customFormat="1" x14ac:dyDescent="0.2">
      <c r="A234" s="6"/>
      <c r="B234"/>
      <c r="C234"/>
      <c r="D234"/>
      <c r="E234"/>
      <c r="F234"/>
      <c r="G234"/>
      <c r="H234"/>
      <c r="I234"/>
      <c r="J234"/>
      <c r="K234"/>
      <c r="L234"/>
      <c r="M234"/>
      <c r="N234"/>
      <c r="O234"/>
      <c r="P234" s="5"/>
      <c r="AK234"/>
      <c r="AL234"/>
      <c r="AM234"/>
      <c r="AN234"/>
      <c r="AO234"/>
      <c r="AP234"/>
    </row>
    <row r="235" spans="1:42" s="1" customFormat="1" x14ac:dyDescent="0.2">
      <c r="A235" s="6"/>
      <c r="B235"/>
      <c r="C235"/>
      <c r="D235"/>
      <c r="E235"/>
      <c r="F235"/>
      <c r="G235"/>
      <c r="H235"/>
      <c r="I235"/>
      <c r="J235"/>
      <c r="K235"/>
      <c r="L235"/>
      <c r="M235"/>
      <c r="N235"/>
      <c r="O235"/>
      <c r="P235" s="5"/>
      <c r="AK235"/>
      <c r="AL235"/>
      <c r="AM235"/>
      <c r="AN235"/>
      <c r="AO235"/>
      <c r="AP235"/>
    </row>
    <row r="236" spans="1:42" s="1" customFormat="1" x14ac:dyDescent="0.2">
      <c r="A236" s="6"/>
      <c r="B236"/>
      <c r="C236"/>
      <c r="D236"/>
      <c r="E236"/>
      <c r="F236"/>
      <c r="G236"/>
      <c r="H236"/>
      <c r="I236"/>
      <c r="J236"/>
      <c r="K236"/>
      <c r="L236"/>
      <c r="M236"/>
      <c r="N236"/>
      <c r="O236"/>
      <c r="P236" s="5"/>
      <c r="AK236"/>
      <c r="AL236"/>
      <c r="AM236"/>
      <c r="AN236"/>
      <c r="AO236"/>
      <c r="AP236"/>
    </row>
    <row r="237" spans="1:42" s="1" customFormat="1" x14ac:dyDescent="0.2">
      <c r="A237" s="6"/>
      <c r="B237"/>
      <c r="C237"/>
      <c r="D237"/>
      <c r="E237"/>
      <c r="F237"/>
      <c r="G237"/>
      <c r="H237"/>
      <c r="I237"/>
      <c r="J237"/>
      <c r="K237"/>
      <c r="L237"/>
      <c r="M237"/>
      <c r="N237"/>
      <c r="O237"/>
      <c r="P237" s="5"/>
      <c r="AK237"/>
      <c r="AL237"/>
      <c r="AM237"/>
      <c r="AN237"/>
      <c r="AO237"/>
      <c r="AP237"/>
    </row>
    <row r="238" spans="1:42" s="1" customFormat="1" x14ac:dyDescent="0.2">
      <c r="A238" s="6"/>
      <c r="B238"/>
      <c r="C238"/>
      <c r="D238"/>
      <c r="E238"/>
      <c r="F238"/>
      <c r="G238"/>
      <c r="H238"/>
      <c r="I238"/>
      <c r="J238"/>
      <c r="K238"/>
      <c r="L238"/>
      <c r="M238"/>
      <c r="N238"/>
      <c r="O238"/>
      <c r="P238" s="5"/>
      <c r="AK238"/>
      <c r="AL238"/>
      <c r="AM238"/>
      <c r="AN238"/>
      <c r="AO238"/>
      <c r="AP238"/>
    </row>
    <row r="239" spans="1:42" s="1" customFormat="1" x14ac:dyDescent="0.2">
      <c r="A239" s="6"/>
      <c r="B239"/>
      <c r="C239"/>
      <c r="D239"/>
      <c r="E239"/>
      <c r="F239"/>
      <c r="G239"/>
      <c r="H239"/>
      <c r="I239"/>
      <c r="J239"/>
      <c r="K239"/>
      <c r="L239"/>
      <c r="M239"/>
      <c r="N239"/>
      <c r="O239"/>
      <c r="P239" s="5"/>
      <c r="AK239"/>
      <c r="AL239"/>
      <c r="AM239"/>
      <c r="AN239"/>
      <c r="AO239"/>
      <c r="AP239"/>
    </row>
    <row r="240" spans="1:42" s="1" customFormat="1" x14ac:dyDescent="0.2">
      <c r="A240" s="6"/>
      <c r="B240"/>
      <c r="C240"/>
      <c r="D240"/>
      <c r="E240"/>
      <c r="F240"/>
      <c r="G240"/>
      <c r="H240"/>
      <c r="I240"/>
      <c r="J240"/>
      <c r="K240"/>
      <c r="L240"/>
      <c r="M240"/>
      <c r="N240"/>
      <c r="O240"/>
      <c r="P240" s="5"/>
      <c r="AK240"/>
      <c r="AL240"/>
      <c r="AM240"/>
      <c r="AN240"/>
      <c r="AO240"/>
      <c r="AP240"/>
    </row>
    <row r="241" spans="1:42" s="1" customFormat="1" x14ac:dyDescent="0.2">
      <c r="A241" s="6"/>
      <c r="B241"/>
      <c r="C241"/>
      <c r="D241"/>
      <c r="E241"/>
      <c r="F241"/>
      <c r="G241"/>
      <c r="H241"/>
      <c r="I241"/>
      <c r="J241"/>
      <c r="K241"/>
      <c r="L241"/>
      <c r="M241"/>
      <c r="N241"/>
      <c r="O241"/>
      <c r="P241" s="5"/>
      <c r="AK241"/>
      <c r="AL241"/>
      <c r="AM241"/>
      <c r="AN241"/>
      <c r="AO241"/>
      <c r="AP241"/>
    </row>
    <row r="242" spans="1:42" s="1" customFormat="1" x14ac:dyDescent="0.2">
      <c r="A242" s="6"/>
      <c r="B242"/>
      <c r="C242"/>
      <c r="D242"/>
      <c r="E242"/>
      <c r="F242"/>
      <c r="G242"/>
      <c r="H242"/>
      <c r="I242"/>
      <c r="J242"/>
      <c r="K242"/>
      <c r="L242"/>
      <c r="M242"/>
      <c r="N242"/>
      <c r="O242"/>
      <c r="P242" s="5"/>
      <c r="AK242"/>
      <c r="AL242"/>
      <c r="AM242"/>
      <c r="AN242"/>
      <c r="AO242"/>
      <c r="AP242"/>
    </row>
    <row r="243" spans="1:42" s="1" customFormat="1" x14ac:dyDescent="0.2">
      <c r="A243" s="6"/>
      <c r="B243"/>
      <c r="C243"/>
      <c r="D243"/>
      <c r="E243"/>
      <c r="F243"/>
      <c r="G243"/>
      <c r="H243"/>
      <c r="I243"/>
      <c r="J243"/>
      <c r="K243"/>
      <c r="L243"/>
      <c r="M243"/>
      <c r="N243"/>
      <c r="O243"/>
      <c r="P243" s="5"/>
      <c r="AK243"/>
      <c r="AL243"/>
      <c r="AM243"/>
      <c r="AN243"/>
      <c r="AO243"/>
      <c r="AP243"/>
    </row>
    <row r="244" spans="1:42" x14ac:dyDescent="0.2">
      <c r="A244" s="6"/>
      <c r="P244" s="5"/>
    </row>
    <row r="245" spans="1:42" x14ac:dyDescent="0.2">
      <c r="A245" s="4"/>
      <c r="B245" s="3"/>
      <c r="C245" s="3"/>
      <c r="D245" s="3"/>
      <c r="E245" s="3"/>
      <c r="F245" s="3"/>
      <c r="G245" s="3"/>
      <c r="H245" s="3"/>
      <c r="I245" s="3"/>
      <c r="J245" s="3"/>
      <c r="K245" s="3"/>
      <c r="L245" s="3"/>
      <c r="M245" s="3"/>
      <c r="N245" s="3"/>
      <c r="O245" s="3"/>
      <c r="P245" s="2"/>
    </row>
  </sheetData>
  <mergeCells count="335">
    <mergeCell ref="G162:P162"/>
    <mergeCell ref="A153:P153"/>
    <mergeCell ref="B154:F154"/>
    <mergeCell ref="G154:K154"/>
    <mergeCell ref="G163:P163"/>
    <mergeCell ref="A164:F164"/>
    <mergeCell ref="G164:P164"/>
    <mergeCell ref="A165:P167"/>
    <mergeCell ref="A168:P181"/>
    <mergeCell ref="L157:P157"/>
    <mergeCell ref="A158:F158"/>
    <mergeCell ref="G158:P158"/>
    <mergeCell ref="A159:P161"/>
    <mergeCell ref="A162:F162"/>
    <mergeCell ref="A182:P184"/>
    <mergeCell ref="A185:P185"/>
    <mergeCell ref="A198:P198"/>
    <mergeCell ref="A43:E43"/>
    <mergeCell ref="F43:K43"/>
    <mergeCell ref="L43:P43"/>
    <mergeCell ref="B117:F117"/>
    <mergeCell ref="G117:N117"/>
    <mergeCell ref="O117:P117"/>
    <mergeCell ref="A163:F163"/>
    <mergeCell ref="A150:P151"/>
    <mergeCell ref="B152:D152"/>
    <mergeCell ref="E152:F152"/>
    <mergeCell ref="G152:I152"/>
    <mergeCell ref="J152:K152"/>
    <mergeCell ref="L152:N152"/>
    <mergeCell ref="O152:P152"/>
    <mergeCell ref="L154:P154"/>
    <mergeCell ref="A155:A157"/>
    <mergeCell ref="B155:F156"/>
    <mergeCell ref="G155:K156"/>
    <mergeCell ref="L155:P156"/>
    <mergeCell ref="B157:F157"/>
    <mergeCell ref="G157:K157"/>
    <mergeCell ref="G133:N133"/>
    <mergeCell ref="O133:P133"/>
    <mergeCell ref="B134:F134"/>
    <mergeCell ref="G134:N134"/>
    <mergeCell ref="O134:P134"/>
    <mergeCell ref="B136:F136"/>
    <mergeCell ref="G136:N136"/>
    <mergeCell ref="O136:P136"/>
    <mergeCell ref="B138:F138"/>
    <mergeCell ref="G138:N138"/>
    <mergeCell ref="O138:P138"/>
    <mergeCell ref="B137:F137"/>
    <mergeCell ref="G137:N137"/>
    <mergeCell ref="O137:P137"/>
    <mergeCell ref="O122:P122"/>
    <mergeCell ref="B123:F123"/>
    <mergeCell ref="G123:N123"/>
    <mergeCell ref="O123:P123"/>
    <mergeCell ref="B135:F135"/>
    <mergeCell ref="G135:N135"/>
    <mergeCell ref="O135:P135"/>
    <mergeCell ref="B125:F125"/>
    <mergeCell ref="G125:N125"/>
    <mergeCell ref="O125:P125"/>
    <mergeCell ref="B126:F126"/>
    <mergeCell ref="G126:N126"/>
    <mergeCell ref="O126:P126"/>
    <mergeCell ref="B127:F127"/>
    <mergeCell ref="G127:N127"/>
    <mergeCell ref="O127:P127"/>
    <mergeCell ref="A128:P130"/>
    <mergeCell ref="B131:F131"/>
    <mergeCell ref="G131:N131"/>
    <mergeCell ref="O131:P131"/>
    <mergeCell ref="B132:F132"/>
    <mergeCell ref="G132:N132"/>
    <mergeCell ref="O132:P132"/>
    <mergeCell ref="B133:F133"/>
    <mergeCell ref="B112:F112"/>
    <mergeCell ref="G112:N112"/>
    <mergeCell ref="O112:P112"/>
    <mergeCell ref="B124:F124"/>
    <mergeCell ref="G124:N124"/>
    <mergeCell ref="O124:P124"/>
    <mergeCell ref="B115:F115"/>
    <mergeCell ref="G115:N115"/>
    <mergeCell ref="O115:P115"/>
    <mergeCell ref="B116:F116"/>
    <mergeCell ref="G116:N116"/>
    <mergeCell ref="O116:P116"/>
    <mergeCell ref="B118:F118"/>
    <mergeCell ref="G118:N118"/>
    <mergeCell ref="O118:P118"/>
    <mergeCell ref="A119:P119"/>
    <mergeCell ref="B120:F120"/>
    <mergeCell ref="G120:N120"/>
    <mergeCell ref="O120:P120"/>
    <mergeCell ref="B121:F121"/>
    <mergeCell ref="G121:N121"/>
    <mergeCell ref="O121:P121"/>
    <mergeCell ref="B122:F122"/>
    <mergeCell ref="G122:N122"/>
    <mergeCell ref="A113:P113"/>
    <mergeCell ref="B114:F114"/>
    <mergeCell ref="G114:N114"/>
    <mergeCell ref="O114:P114"/>
    <mergeCell ref="B102:F102"/>
    <mergeCell ref="G102:N102"/>
    <mergeCell ref="O102:P102"/>
    <mergeCell ref="B103:F103"/>
    <mergeCell ref="G103:N103"/>
    <mergeCell ref="O103:P103"/>
    <mergeCell ref="B104:F104"/>
    <mergeCell ref="G104:N104"/>
    <mergeCell ref="O104:P104"/>
    <mergeCell ref="A105:P107"/>
    <mergeCell ref="A108:P108"/>
    <mergeCell ref="B109:F109"/>
    <mergeCell ref="G109:N109"/>
    <mergeCell ref="O109:P109"/>
    <mergeCell ref="B110:F110"/>
    <mergeCell ref="G110:N110"/>
    <mergeCell ref="O110:P110"/>
    <mergeCell ref="B111:F111"/>
    <mergeCell ref="G111:N111"/>
    <mergeCell ref="O111:P111"/>
    <mergeCell ref="B96:F96"/>
    <mergeCell ref="G96:N96"/>
    <mergeCell ref="O96:P96"/>
    <mergeCell ref="B101:F101"/>
    <mergeCell ref="G101:N101"/>
    <mergeCell ref="O101:P101"/>
    <mergeCell ref="A98:P98"/>
    <mergeCell ref="B99:F99"/>
    <mergeCell ref="G99:N99"/>
    <mergeCell ref="O99:P99"/>
    <mergeCell ref="B100:F100"/>
    <mergeCell ref="G100:N100"/>
    <mergeCell ref="O100:P100"/>
    <mergeCell ref="G86:N86"/>
    <mergeCell ref="O86:P86"/>
    <mergeCell ref="B97:F97"/>
    <mergeCell ref="G97:N97"/>
    <mergeCell ref="O97:P97"/>
    <mergeCell ref="B89:F89"/>
    <mergeCell ref="G89:N89"/>
    <mergeCell ref="O89:P89"/>
    <mergeCell ref="B90:F90"/>
    <mergeCell ref="G90:N90"/>
    <mergeCell ref="O90:P90"/>
    <mergeCell ref="B91:F91"/>
    <mergeCell ref="G91:N91"/>
    <mergeCell ref="O91:P91"/>
    <mergeCell ref="B92:F92"/>
    <mergeCell ref="G92:N92"/>
    <mergeCell ref="O92:P92"/>
    <mergeCell ref="B93:F93"/>
    <mergeCell ref="G93:N93"/>
    <mergeCell ref="O93:P93"/>
    <mergeCell ref="A94:P94"/>
    <mergeCell ref="B95:F95"/>
    <mergeCell ref="G95:N95"/>
    <mergeCell ref="O95:P95"/>
    <mergeCell ref="A87:P87"/>
    <mergeCell ref="B88:F88"/>
    <mergeCell ref="G88:N88"/>
    <mergeCell ref="O88:P88"/>
    <mergeCell ref="B79:F79"/>
    <mergeCell ref="G79:N79"/>
    <mergeCell ref="O79:P79"/>
    <mergeCell ref="B80:F80"/>
    <mergeCell ref="G80:N80"/>
    <mergeCell ref="O80:P80"/>
    <mergeCell ref="B81:F81"/>
    <mergeCell ref="G81:N81"/>
    <mergeCell ref="O81:P81"/>
    <mergeCell ref="A82:P82"/>
    <mergeCell ref="B83:F83"/>
    <mergeCell ref="G83:N83"/>
    <mergeCell ref="O83:P83"/>
    <mergeCell ref="B84:F84"/>
    <mergeCell ref="G84:N84"/>
    <mergeCell ref="O84:P84"/>
    <mergeCell ref="B85:F85"/>
    <mergeCell ref="G85:N85"/>
    <mergeCell ref="O85:P85"/>
    <mergeCell ref="B86:F86"/>
    <mergeCell ref="B78:F78"/>
    <mergeCell ref="G78:N78"/>
    <mergeCell ref="O78:P78"/>
    <mergeCell ref="A68:F69"/>
    <mergeCell ref="G68:P69"/>
    <mergeCell ref="A59:F59"/>
    <mergeCell ref="G59:N59"/>
    <mergeCell ref="O59:P59"/>
    <mergeCell ref="A60:P62"/>
    <mergeCell ref="A63:F64"/>
    <mergeCell ref="G63:P64"/>
    <mergeCell ref="A71:F71"/>
    <mergeCell ref="G71:P71"/>
    <mergeCell ref="A72:P74"/>
    <mergeCell ref="A75:P75"/>
    <mergeCell ref="B76:F76"/>
    <mergeCell ref="G76:N76"/>
    <mergeCell ref="O76:P76"/>
    <mergeCell ref="B77:F77"/>
    <mergeCell ref="G77:N77"/>
    <mergeCell ref="O77:P77"/>
    <mergeCell ref="A70:F70"/>
    <mergeCell ref="G70:O70"/>
    <mergeCell ref="G54:N54"/>
    <mergeCell ref="O54:P54"/>
    <mergeCell ref="A56:F56"/>
    <mergeCell ref="G56:N56"/>
    <mergeCell ref="O56:P56"/>
    <mergeCell ref="A65:F65"/>
    <mergeCell ref="G65:P65"/>
    <mergeCell ref="A66:F67"/>
    <mergeCell ref="G66:P67"/>
    <mergeCell ref="A57:F57"/>
    <mergeCell ref="G57:N57"/>
    <mergeCell ref="O57:P57"/>
    <mergeCell ref="A58:F58"/>
    <mergeCell ref="G58:N58"/>
    <mergeCell ref="O58:P58"/>
    <mergeCell ref="L41:P41"/>
    <mergeCell ref="A55:F55"/>
    <mergeCell ref="G55:N55"/>
    <mergeCell ref="O55:P55"/>
    <mergeCell ref="A44:E44"/>
    <mergeCell ref="F44:K44"/>
    <mergeCell ref="L44:P44"/>
    <mergeCell ref="A45:E45"/>
    <mergeCell ref="F45:K45"/>
    <mergeCell ref="L45:P45"/>
    <mergeCell ref="A46:E46"/>
    <mergeCell ref="F46:K46"/>
    <mergeCell ref="L46:P46"/>
    <mergeCell ref="A47:P49"/>
    <mergeCell ref="A50:F50"/>
    <mergeCell ref="G50:P50"/>
    <mergeCell ref="A51:F51"/>
    <mergeCell ref="G51:N51"/>
    <mergeCell ref="O51:P51"/>
    <mergeCell ref="A52:P52"/>
    <mergeCell ref="A53:F53"/>
    <mergeCell ref="G53:N53"/>
    <mergeCell ref="O53:P53"/>
    <mergeCell ref="A54:F54"/>
    <mergeCell ref="A42:E42"/>
    <mergeCell ref="F42:K42"/>
    <mergeCell ref="L42:P42"/>
    <mergeCell ref="A31:E32"/>
    <mergeCell ref="F31:G31"/>
    <mergeCell ref="H31:K32"/>
    <mergeCell ref="L31:P32"/>
    <mergeCell ref="F32:G32"/>
    <mergeCell ref="A33:E33"/>
    <mergeCell ref="F33:P33"/>
    <mergeCell ref="A34:E35"/>
    <mergeCell ref="F34:G34"/>
    <mergeCell ref="H34:K35"/>
    <mergeCell ref="L34:P35"/>
    <mergeCell ref="F35:G35"/>
    <mergeCell ref="A36:P38"/>
    <mergeCell ref="A39:E39"/>
    <mergeCell ref="F39:K39"/>
    <mergeCell ref="L39:P39"/>
    <mergeCell ref="A40:E40"/>
    <mergeCell ref="F40:K40"/>
    <mergeCell ref="L40:P40"/>
    <mergeCell ref="A41:E41"/>
    <mergeCell ref="F41:K41"/>
    <mergeCell ref="A30:E30"/>
    <mergeCell ref="F30:P30"/>
    <mergeCell ref="A16:P18"/>
    <mergeCell ref="A19:B19"/>
    <mergeCell ref="C19:I19"/>
    <mergeCell ref="J19:K19"/>
    <mergeCell ref="L19:P19"/>
    <mergeCell ref="A20:B20"/>
    <mergeCell ref="C20:I20"/>
    <mergeCell ref="J20:K20"/>
    <mergeCell ref="L20:P20"/>
    <mergeCell ref="A21:B21"/>
    <mergeCell ref="C21:I21"/>
    <mergeCell ref="J21:K21"/>
    <mergeCell ref="L21:P21"/>
    <mergeCell ref="A22:B22"/>
    <mergeCell ref="C22:I22"/>
    <mergeCell ref="J22:K22"/>
    <mergeCell ref="L22:P22"/>
    <mergeCell ref="A23:P25"/>
    <mergeCell ref="L13:P13"/>
    <mergeCell ref="A14:B14"/>
    <mergeCell ref="C14:I14"/>
    <mergeCell ref="J14:K14"/>
    <mergeCell ref="L14:P14"/>
    <mergeCell ref="A26:E28"/>
    <mergeCell ref="F26:P28"/>
    <mergeCell ref="A29:E29"/>
    <mergeCell ref="F29:P29"/>
    <mergeCell ref="A15:B15"/>
    <mergeCell ref="C15:P15"/>
    <mergeCell ref="A13:B13"/>
    <mergeCell ref="C13:I13"/>
    <mergeCell ref="J13:K13"/>
    <mergeCell ref="A1:A4"/>
    <mergeCell ref="B1:O4"/>
    <mergeCell ref="P1:P4"/>
    <mergeCell ref="A5:B5"/>
    <mergeCell ref="C5:D5"/>
    <mergeCell ref="E5:G5"/>
    <mergeCell ref="H5:I5"/>
    <mergeCell ref="J5:L5"/>
    <mergeCell ref="M5:P5"/>
    <mergeCell ref="A6:B6"/>
    <mergeCell ref="D6:F6"/>
    <mergeCell ref="H6:J6"/>
    <mergeCell ref="L6:P6"/>
    <mergeCell ref="A7:L7"/>
    <mergeCell ref="A8:P10"/>
    <mergeCell ref="A11:B11"/>
    <mergeCell ref="C11:P11"/>
    <mergeCell ref="A12:B12"/>
    <mergeCell ref="C12:P12"/>
    <mergeCell ref="B139:F139"/>
    <mergeCell ref="B140:F140"/>
    <mergeCell ref="B142:F142"/>
    <mergeCell ref="B144:F144"/>
    <mergeCell ref="B145:F145"/>
    <mergeCell ref="B146:F146"/>
    <mergeCell ref="B147:F147"/>
    <mergeCell ref="B149:F149"/>
    <mergeCell ref="B143:F143"/>
    <mergeCell ref="B148:F148"/>
    <mergeCell ref="B141:F141"/>
  </mergeCells>
  <phoneticPr fontId="42" type="noConversion"/>
  <dataValidations count="3">
    <dataValidation type="list" allowBlank="1" showInputMessage="1" showErrorMessage="1" sqref="O51:P51 O76:P81 O109:P112 O99:P104 O120:P127 P118 O83:P86 P138:P149 O95:P97 O53:P59 O114:O118 P114:P116 O131:O149 P131:P136 O88:P93" xr:uid="{5614D520-323F-4F87-9369-99747230ED14}">
      <formula1>$M$7:$P$7</formula1>
    </dataValidation>
    <dataValidation type="list" allowBlank="1" showInputMessage="1" showErrorMessage="1" sqref="M5:P5" xr:uid="{57443439-650F-4B02-8102-E7B060B4F9BB}">
      <formula1>$Q$5:$Q$8</formula1>
    </dataValidation>
    <dataValidation type="list" allowBlank="1" showInputMessage="1" showErrorMessage="1" sqref="B154:P154" xr:uid="{5B793D16-A1AB-47C1-91B0-4D84B24B2D80}">
      <formula1>$Q$11:$R$11</formula1>
    </dataValidation>
  </dataValidations>
  <pageMargins left="0.7" right="0.7" top="0.75" bottom="0.75" header="0.3" footer="0.3"/>
  <pageSetup scale="58" orientation="portrait" r:id="rId1"/>
  <rowBreaks count="5" manualBreakCount="5">
    <brk id="56" max="15" man="1"/>
    <brk id="94" max="15" man="1"/>
    <brk id="122" max="15" man="1"/>
    <brk id="131" max="15" man="1"/>
    <brk id="181" max="16" man="1"/>
  </rowBreaks>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5955-327B-4773-B9AC-B59DBFE3B266}">
  <dimension ref="A1:Q66"/>
  <sheetViews>
    <sheetView view="pageBreakPreview" topLeftCell="A4" zoomScaleNormal="100" zoomScaleSheetLayoutView="100" workbookViewId="0">
      <selection activeCell="A9" sqref="A9:A17"/>
    </sheetView>
  </sheetViews>
  <sheetFormatPr baseColWidth="10" defaultColWidth="8.83203125" defaultRowHeight="13" x14ac:dyDescent="0.15"/>
  <cols>
    <col min="1" max="1" width="7.5" style="20" customWidth="1"/>
    <col min="2" max="2" width="10.6640625" style="25" customWidth="1"/>
    <col min="3" max="3" width="10.6640625" style="24" customWidth="1"/>
    <col min="4" max="5" width="10.6640625" style="20" customWidth="1"/>
    <col min="6" max="7" width="10.6640625" style="22" customWidth="1"/>
    <col min="8" max="8" width="10.6640625" style="23" customWidth="1"/>
    <col min="9" max="9" width="10.6640625" style="22" customWidth="1"/>
    <col min="10" max="11" width="9.83203125" style="21" customWidth="1"/>
    <col min="12" max="14" width="19.83203125" style="21" customWidth="1"/>
    <col min="15" max="15" width="19.83203125" style="20" customWidth="1"/>
    <col min="16" max="252" width="8.6640625" style="20"/>
    <col min="253" max="254" width="18" style="20" customWidth="1"/>
    <col min="255" max="255" width="64.83203125" style="20" customWidth="1"/>
    <col min="256" max="256" width="16.5" style="20" customWidth="1"/>
    <col min="257" max="257" width="39.1640625" style="20" customWidth="1"/>
    <col min="258" max="258" width="17.83203125" style="20" customWidth="1"/>
    <col min="259" max="259" width="19.1640625" style="20" customWidth="1"/>
    <col min="260" max="260" width="13.5" style="20" customWidth="1"/>
    <col min="261" max="261" width="14.83203125" style="20" customWidth="1"/>
    <col min="262" max="262" width="26.5" style="20" customWidth="1"/>
    <col min="263" max="263" width="0" style="20" hidden="1" customWidth="1"/>
    <col min="264" max="264" width="33.33203125" style="20" customWidth="1"/>
    <col min="265" max="508" width="8.6640625" style="20"/>
    <col min="509" max="510" width="18" style="20" customWidth="1"/>
    <col min="511" max="511" width="64.83203125" style="20" customWidth="1"/>
    <col min="512" max="512" width="16.5" style="20" customWidth="1"/>
    <col min="513" max="513" width="39.1640625" style="20" customWidth="1"/>
    <col min="514" max="514" width="17.83203125" style="20" customWidth="1"/>
    <col min="515" max="515" width="19.1640625" style="20" customWidth="1"/>
    <col min="516" max="516" width="13.5" style="20" customWidth="1"/>
    <col min="517" max="517" width="14.83203125" style="20" customWidth="1"/>
    <col min="518" max="518" width="26.5" style="20" customWidth="1"/>
    <col min="519" max="519" width="0" style="20" hidden="1" customWidth="1"/>
    <col min="520" max="520" width="33.33203125" style="20" customWidth="1"/>
    <col min="521" max="764" width="8.6640625" style="20"/>
    <col min="765" max="766" width="18" style="20" customWidth="1"/>
    <col min="767" max="767" width="64.83203125" style="20" customWidth="1"/>
    <col min="768" max="768" width="16.5" style="20" customWidth="1"/>
    <col min="769" max="769" width="39.1640625" style="20" customWidth="1"/>
    <col min="770" max="770" width="17.83203125" style="20" customWidth="1"/>
    <col min="771" max="771" width="19.1640625" style="20" customWidth="1"/>
    <col min="772" max="772" width="13.5" style="20" customWidth="1"/>
    <col min="773" max="773" width="14.83203125" style="20" customWidth="1"/>
    <col min="774" max="774" width="26.5" style="20" customWidth="1"/>
    <col min="775" max="775" width="0" style="20" hidden="1" customWidth="1"/>
    <col min="776" max="776" width="33.33203125" style="20" customWidth="1"/>
    <col min="777" max="1020" width="8.6640625" style="20"/>
    <col min="1021" max="1022" width="18" style="20" customWidth="1"/>
    <col min="1023" max="1023" width="64.83203125" style="20" customWidth="1"/>
    <col min="1024" max="1024" width="16.5" style="20" customWidth="1"/>
    <col min="1025" max="1025" width="39.1640625" style="20" customWidth="1"/>
    <col min="1026" max="1026" width="17.83203125" style="20" customWidth="1"/>
    <col min="1027" max="1027" width="19.1640625" style="20" customWidth="1"/>
    <col min="1028" max="1028" width="13.5" style="20" customWidth="1"/>
    <col min="1029" max="1029" width="14.83203125" style="20" customWidth="1"/>
    <col min="1030" max="1030" width="26.5" style="20" customWidth="1"/>
    <col min="1031" max="1031" width="0" style="20" hidden="1" customWidth="1"/>
    <col min="1032" max="1032" width="33.33203125" style="20" customWidth="1"/>
    <col min="1033" max="1276" width="8.6640625" style="20"/>
    <col min="1277" max="1278" width="18" style="20" customWidth="1"/>
    <col min="1279" max="1279" width="64.83203125" style="20" customWidth="1"/>
    <col min="1280" max="1280" width="16.5" style="20" customWidth="1"/>
    <col min="1281" max="1281" width="39.1640625" style="20" customWidth="1"/>
    <col min="1282" max="1282" width="17.83203125" style="20" customWidth="1"/>
    <col min="1283" max="1283" width="19.1640625" style="20" customWidth="1"/>
    <col min="1284" max="1284" width="13.5" style="20" customWidth="1"/>
    <col min="1285" max="1285" width="14.83203125" style="20" customWidth="1"/>
    <col min="1286" max="1286" width="26.5" style="20" customWidth="1"/>
    <col min="1287" max="1287" width="0" style="20" hidden="1" customWidth="1"/>
    <col min="1288" max="1288" width="33.33203125" style="20" customWidth="1"/>
    <col min="1289" max="1532" width="8.6640625" style="20"/>
    <col min="1533" max="1534" width="18" style="20" customWidth="1"/>
    <col min="1535" max="1535" width="64.83203125" style="20" customWidth="1"/>
    <col min="1536" max="1536" width="16.5" style="20" customWidth="1"/>
    <col min="1537" max="1537" width="39.1640625" style="20" customWidth="1"/>
    <col min="1538" max="1538" width="17.83203125" style="20" customWidth="1"/>
    <col min="1539" max="1539" width="19.1640625" style="20" customWidth="1"/>
    <col min="1540" max="1540" width="13.5" style="20" customWidth="1"/>
    <col min="1541" max="1541" width="14.83203125" style="20" customWidth="1"/>
    <col min="1542" max="1542" width="26.5" style="20" customWidth="1"/>
    <col min="1543" max="1543" width="0" style="20" hidden="1" customWidth="1"/>
    <col min="1544" max="1544" width="33.33203125" style="20" customWidth="1"/>
    <col min="1545" max="1788" width="8.6640625" style="20"/>
    <col min="1789" max="1790" width="18" style="20" customWidth="1"/>
    <col min="1791" max="1791" width="64.83203125" style="20" customWidth="1"/>
    <col min="1792" max="1792" width="16.5" style="20" customWidth="1"/>
    <col min="1793" max="1793" width="39.1640625" style="20" customWidth="1"/>
    <col min="1794" max="1794" width="17.83203125" style="20" customWidth="1"/>
    <col min="1795" max="1795" width="19.1640625" style="20" customWidth="1"/>
    <col min="1796" max="1796" width="13.5" style="20" customWidth="1"/>
    <col min="1797" max="1797" width="14.83203125" style="20" customWidth="1"/>
    <col min="1798" max="1798" width="26.5" style="20" customWidth="1"/>
    <col min="1799" max="1799" width="0" style="20" hidden="1" customWidth="1"/>
    <col min="1800" max="1800" width="33.33203125" style="20" customWidth="1"/>
    <col min="1801" max="2044" width="8.6640625" style="20"/>
    <col min="2045" max="2046" width="18" style="20" customWidth="1"/>
    <col min="2047" max="2047" width="64.83203125" style="20" customWidth="1"/>
    <col min="2048" max="2048" width="16.5" style="20" customWidth="1"/>
    <col min="2049" max="2049" width="39.1640625" style="20" customWidth="1"/>
    <col min="2050" max="2050" width="17.83203125" style="20" customWidth="1"/>
    <col min="2051" max="2051" width="19.1640625" style="20" customWidth="1"/>
    <col min="2052" max="2052" width="13.5" style="20" customWidth="1"/>
    <col min="2053" max="2053" width="14.83203125" style="20" customWidth="1"/>
    <col min="2054" max="2054" width="26.5" style="20" customWidth="1"/>
    <col min="2055" max="2055" width="0" style="20" hidden="1" customWidth="1"/>
    <col min="2056" max="2056" width="33.33203125" style="20" customWidth="1"/>
    <col min="2057" max="2300" width="8.6640625" style="20"/>
    <col min="2301" max="2302" width="18" style="20" customWidth="1"/>
    <col min="2303" max="2303" width="64.83203125" style="20" customWidth="1"/>
    <col min="2304" max="2304" width="16.5" style="20" customWidth="1"/>
    <col min="2305" max="2305" width="39.1640625" style="20" customWidth="1"/>
    <col min="2306" max="2306" width="17.83203125" style="20" customWidth="1"/>
    <col min="2307" max="2307" width="19.1640625" style="20" customWidth="1"/>
    <col min="2308" max="2308" width="13.5" style="20" customWidth="1"/>
    <col min="2309" max="2309" width="14.83203125" style="20" customWidth="1"/>
    <col min="2310" max="2310" width="26.5" style="20" customWidth="1"/>
    <col min="2311" max="2311" width="0" style="20" hidden="1" customWidth="1"/>
    <col min="2312" max="2312" width="33.33203125" style="20" customWidth="1"/>
    <col min="2313" max="2556" width="8.6640625" style="20"/>
    <col min="2557" max="2558" width="18" style="20" customWidth="1"/>
    <col min="2559" max="2559" width="64.83203125" style="20" customWidth="1"/>
    <col min="2560" max="2560" width="16.5" style="20" customWidth="1"/>
    <col min="2561" max="2561" width="39.1640625" style="20" customWidth="1"/>
    <col min="2562" max="2562" width="17.83203125" style="20" customWidth="1"/>
    <col min="2563" max="2563" width="19.1640625" style="20" customWidth="1"/>
    <col min="2564" max="2564" width="13.5" style="20" customWidth="1"/>
    <col min="2565" max="2565" width="14.83203125" style="20" customWidth="1"/>
    <col min="2566" max="2566" width="26.5" style="20" customWidth="1"/>
    <col min="2567" max="2567" width="0" style="20" hidden="1" customWidth="1"/>
    <col min="2568" max="2568" width="33.33203125" style="20" customWidth="1"/>
    <col min="2569" max="2812" width="8.6640625" style="20"/>
    <col min="2813" max="2814" width="18" style="20" customWidth="1"/>
    <col min="2815" max="2815" width="64.83203125" style="20" customWidth="1"/>
    <col min="2816" max="2816" width="16.5" style="20" customWidth="1"/>
    <col min="2817" max="2817" width="39.1640625" style="20" customWidth="1"/>
    <col min="2818" max="2818" width="17.83203125" style="20" customWidth="1"/>
    <col min="2819" max="2819" width="19.1640625" style="20" customWidth="1"/>
    <col min="2820" max="2820" width="13.5" style="20" customWidth="1"/>
    <col min="2821" max="2821" width="14.83203125" style="20" customWidth="1"/>
    <col min="2822" max="2822" width="26.5" style="20" customWidth="1"/>
    <col min="2823" max="2823" width="0" style="20" hidden="1" customWidth="1"/>
    <col min="2824" max="2824" width="33.33203125" style="20" customWidth="1"/>
    <col min="2825" max="3068" width="8.6640625" style="20"/>
    <col min="3069" max="3070" width="18" style="20" customWidth="1"/>
    <col min="3071" max="3071" width="64.83203125" style="20" customWidth="1"/>
    <col min="3072" max="3072" width="16.5" style="20" customWidth="1"/>
    <col min="3073" max="3073" width="39.1640625" style="20" customWidth="1"/>
    <col min="3074" max="3074" width="17.83203125" style="20" customWidth="1"/>
    <col min="3075" max="3075" width="19.1640625" style="20" customWidth="1"/>
    <col min="3076" max="3076" width="13.5" style="20" customWidth="1"/>
    <col min="3077" max="3077" width="14.83203125" style="20" customWidth="1"/>
    <col min="3078" max="3078" width="26.5" style="20" customWidth="1"/>
    <col min="3079" max="3079" width="0" style="20" hidden="1" customWidth="1"/>
    <col min="3080" max="3080" width="33.33203125" style="20" customWidth="1"/>
    <col min="3081" max="3324" width="8.6640625" style="20"/>
    <col min="3325" max="3326" width="18" style="20" customWidth="1"/>
    <col min="3327" max="3327" width="64.83203125" style="20" customWidth="1"/>
    <col min="3328" max="3328" width="16.5" style="20" customWidth="1"/>
    <col min="3329" max="3329" width="39.1640625" style="20" customWidth="1"/>
    <col min="3330" max="3330" width="17.83203125" style="20" customWidth="1"/>
    <col min="3331" max="3331" width="19.1640625" style="20" customWidth="1"/>
    <col min="3332" max="3332" width="13.5" style="20" customWidth="1"/>
    <col min="3333" max="3333" width="14.83203125" style="20" customWidth="1"/>
    <col min="3334" max="3334" width="26.5" style="20" customWidth="1"/>
    <col min="3335" max="3335" width="0" style="20" hidden="1" customWidth="1"/>
    <col min="3336" max="3336" width="33.33203125" style="20" customWidth="1"/>
    <col min="3337" max="3580" width="8.6640625" style="20"/>
    <col min="3581" max="3582" width="18" style="20" customWidth="1"/>
    <col min="3583" max="3583" width="64.83203125" style="20" customWidth="1"/>
    <col min="3584" max="3584" width="16.5" style="20" customWidth="1"/>
    <col min="3585" max="3585" width="39.1640625" style="20" customWidth="1"/>
    <col min="3586" max="3586" width="17.83203125" style="20" customWidth="1"/>
    <col min="3587" max="3587" width="19.1640625" style="20" customWidth="1"/>
    <col min="3588" max="3588" width="13.5" style="20" customWidth="1"/>
    <col min="3589" max="3589" width="14.83203125" style="20" customWidth="1"/>
    <col min="3590" max="3590" width="26.5" style="20" customWidth="1"/>
    <col min="3591" max="3591" width="0" style="20" hidden="1" customWidth="1"/>
    <col min="3592" max="3592" width="33.33203125" style="20" customWidth="1"/>
    <col min="3593" max="3836" width="8.6640625" style="20"/>
    <col min="3837" max="3838" width="18" style="20" customWidth="1"/>
    <col min="3839" max="3839" width="64.83203125" style="20" customWidth="1"/>
    <col min="3840" max="3840" width="16.5" style="20" customWidth="1"/>
    <col min="3841" max="3841" width="39.1640625" style="20" customWidth="1"/>
    <col min="3842" max="3842" width="17.83203125" style="20" customWidth="1"/>
    <col min="3843" max="3843" width="19.1640625" style="20" customWidth="1"/>
    <col min="3844" max="3844" width="13.5" style="20" customWidth="1"/>
    <col min="3845" max="3845" width="14.83203125" style="20" customWidth="1"/>
    <col min="3846" max="3846" width="26.5" style="20" customWidth="1"/>
    <col min="3847" max="3847" width="0" style="20" hidden="1" customWidth="1"/>
    <col min="3848" max="3848" width="33.33203125" style="20" customWidth="1"/>
    <col min="3849" max="4092" width="8.6640625" style="20"/>
    <col min="4093" max="4094" width="18" style="20" customWidth="1"/>
    <col min="4095" max="4095" width="64.83203125" style="20" customWidth="1"/>
    <col min="4096" max="4096" width="16.5" style="20" customWidth="1"/>
    <col min="4097" max="4097" width="39.1640625" style="20" customWidth="1"/>
    <col min="4098" max="4098" width="17.83203125" style="20" customWidth="1"/>
    <col min="4099" max="4099" width="19.1640625" style="20" customWidth="1"/>
    <col min="4100" max="4100" width="13.5" style="20" customWidth="1"/>
    <col min="4101" max="4101" width="14.83203125" style="20" customWidth="1"/>
    <col min="4102" max="4102" width="26.5" style="20" customWidth="1"/>
    <col min="4103" max="4103" width="0" style="20" hidden="1" customWidth="1"/>
    <col min="4104" max="4104" width="33.33203125" style="20" customWidth="1"/>
    <col min="4105" max="4348" width="8.6640625" style="20"/>
    <col min="4349" max="4350" width="18" style="20" customWidth="1"/>
    <col min="4351" max="4351" width="64.83203125" style="20" customWidth="1"/>
    <col min="4352" max="4352" width="16.5" style="20" customWidth="1"/>
    <col min="4353" max="4353" width="39.1640625" style="20" customWidth="1"/>
    <col min="4354" max="4354" width="17.83203125" style="20" customWidth="1"/>
    <col min="4355" max="4355" width="19.1640625" style="20" customWidth="1"/>
    <col min="4356" max="4356" width="13.5" style="20" customWidth="1"/>
    <col min="4357" max="4357" width="14.83203125" style="20" customWidth="1"/>
    <col min="4358" max="4358" width="26.5" style="20" customWidth="1"/>
    <col min="4359" max="4359" width="0" style="20" hidden="1" customWidth="1"/>
    <col min="4360" max="4360" width="33.33203125" style="20" customWidth="1"/>
    <col min="4361" max="4604" width="8.6640625" style="20"/>
    <col min="4605" max="4606" width="18" style="20" customWidth="1"/>
    <col min="4607" max="4607" width="64.83203125" style="20" customWidth="1"/>
    <col min="4608" max="4608" width="16.5" style="20" customWidth="1"/>
    <col min="4609" max="4609" width="39.1640625" style="20" customWidth="1"/>
    <col min="4610" max="4610" width="17.83203125" style="20" customWidth="1"/>
    <col min="4611" max="4611" width="19.1640625" style="20" customWidth="1"/>
    <col min="4612" max="4612" width="13.5" style="20" customWidth="1"/>
    <col min="4613" max="4613" width="14.83203125" style="20" customWidth="1"/>
    <col min="4614" max="4614" width="26.5" style="20" customWidth="1"/>
    <col min="4615" max="4615" width="0" style="20" hidden="1" customWidth="1"/>
    <col min="4616" max="4616" width="33.33203125" style="20" customWidth="1"/>
    <col min="4617" max="4860" width="8.6640625" style="20"/>
    <col min="4861" max="4862" width="18" style="20" customWidth="1"/>
    <col min="4863" max="4863" width="64.83203125" style="20" customWidth="1"/>
    <col min="4864" max="4864" width="16.5" style="20" customWidth="1"/>
    <col min="4865" max="4865" width="39.1640625" style="20" customWidth="1"/>
    <col min="4866" max="4866" width="17.83203125" style="20" customWidth="1"/>
    <col min="4867" max="4867" width="19.1640625" style="20" customWidth="1"/>
    <col min="4868" max="4868" width="13.5" style="20" customWidth="1"/>
    <col min="4869" max="4869" width="14.83203125" style="20" customWidth="1"/>
    <col min="4870" max="4870" width="26.5" style="20" customWidth="1"/>
    <col min="4871" max="4871" width="0" style="20" hidden="1" customWidth="1"/>
    <col min="4872" max="4872" width="33.33203125" style="20" customWidth="1"/>
    <col min="4873" max="5116" width="8.6640625" style="20"/>
    <col min="5117" max="5118" width="18" style="20" customWidth="1"/>
    <col min="5119" max="5119" width="64.83203125" style="20" customWidth="1"/>
    <col min="5120" max="5120" width="16.5" style="20" customWidth="1"/>
    <col min="5121" max="5121" width="39.1640625" style="20" customWidth="1"/>
    <col min="5122" max="5122" width="17.83203125" style="20" customWidth="1"/>
    <col min="5123" max="5123" width="19.1640625" style="20" customWidth="1"/>
    <col min="5124" max="5124" width="13.5" style="20" customWidth="1"/>
    <col min="5125" max="5125" width="14.83203125" style="20" customWidth="1"/>
    <col min="5126" max="5126" width="26.5" style="20" customWidth="1"/>
    <col min="5127" max="5127" width="0" style="20" hidden="1" customWidth="1"/>
    <col min="5128" max="5128" width="33.33203125" style="20" customWidth="1"/>
    <col min="5129" max="5372" width="8.6640625" style="20"/>
    <col min="5373" max="5374" width="18" style="20" customWidth="1"/>
    <col min="5375" max="5375" width="64.83203125" style="20" customWidth="1"/>
    <col min="5376" max="5376" width="16.5" style="20" customWidth="1"/>
    <col min="5377" max="5377" width="39.1640625" style="20" customWidth="1"/>
    <col min="5378" max="5378" width="17.83203125" style="20" customWidth="1"/>
    <col min="5379" max="5379" width="19.1640625" style="20" customWidth="1"/>
    <col min="5380" max="5380" width="13.5" style="20" customWidth="1"/>
    <col min="5381" max="5381" width="14.83203125" style="20" customWidth="1"/>
    <col min="5382" max="5382" width="26.5" style="20" customWidth="1"/>
    <col min="5383" max="5383" width="0" style="20" hidden="1" customWidth="1"/>
    <col min="5384" max="5384" width="33.33203125" style="20" customWidth="1"/>
    <col min="5385" max="5628" width="8.6640625" style="20"/>
    <col min="5629" max="5630" width="18" style="20" customWidth="1"/>
    <col min="5631" max="5631" width="64.83203125" style="20" customWidth="1"/>
    <col min="5632" max="5632" width="16.5" style="20" customWidth="1"/>
    <col min="5633" max="5633" width="39.1640625" style="20" customWidth="1"/>
    <col min="5634" max="5634" width="17.83203125" style="20" customWidth="1"/>
    <col min="5635" max="5635" width="19.1640625" style="20" customWidth="1"/>
    <col min="5636" max="5636" width="13.5" style="20" customWidth="1"/>
    <col min="5637" max="5637" width="14.83203125" style="20" customWidth="1"/>
    <col min="5638" max="5638" width="26.5" style="20" customWidth="1"/>
    <col min="5639" max="5639" width="0" style="20" hidden="1" customWidth="1"/>
    <col min="5640" max="5640" width="33.33203125" style="20" customWidth="1"/>
    <col min="5641" max="5884" width="8.6640625" style="20"/>
    <col min="5885" max="5886" width="18" style="20" customWidth="1"/>
    <col min="5887" max="5887" width="64.83203125" style="20" customWidth="1"/>
    <col min="5888" max="5888" width="16.5" style="20" customWidth="1"/>
    <col min="5889" max="5889" width="39.1640625" style="20" customWidth="1"/>
    <col min="5890" max="5890" width="17.83203125" style="20" customWidth="1"/>
    <col min="5891" max="5891" width="19.1640625" style="20" customWidth="1"/>
    <col min="5892" max="5892" width="13.5" style="20" customWidth="1"/>
    <col min="5893" max="5893" width="14.83203125" style="20" customWidth="1"/>
    <col min="5894" max="5894" width="26.5" style="20" customWidth="1"/>
    <col min="5895" max="5895" width="0" style="20" hidden="1" customWidth="1"/>
    <col min="5896" max="5896" width="33.33203125" style="20" customWidth="1"/>
    <col min="5897" max="6140" width="8.6640625" style="20"/>
    <col min="6141" max="6142" width="18" style="20" customWidth="1"/>
    <col min="6143" max="6143" width="64.83203125" style="20" customWidth="1"/>
    <col min="6144" max="6144" width="16.5" style="20" customWidth="1"/>
    <col min="6145" max="6145" width="39.1640625" style="20" customWidth="1"/>
    <col min="6146" max="6146" width="17.83203125" style="20" customWidth="1"/>
    <col min="6147" max="6147" width="19.1640625" style="20" customWidth="1"/>
    <col min="6148" max="6148" width="13.5" style="20" customWidth="1"/>
    <col min="6149" max="6149" width="14.83203125" style="20" customWidth="1"/>
    <col min="6150" max="6150" width="26.5" style="20" customWidth="1"/>
    <col min="6151" max="6151" width="0" style="20" hidden="1" customWidth="1"/>
    <col min="6152" max="6152" width="33.33203125" style="20" customWidth="1"/>
    <col min="6153" max="6396" width="8.6640625" style="20"/>
    <col min="6397" max="6398" width="18" style="20" customWidth="1"/>
    <col min="6399" max="6399" width="64.83203125" style="20" customWidth="1"/>
    <col min="6400" max="6400" width="16.5" style="20" customWidth="1"/>
    <col min="6401" max="6401" width="39.1640625" style="20" customWidth="1"/>
    <col min="6402" max="6402" width="17.83203125" style="20" customWidth="1"/>
    <col min="6403" max="6403" width="19.1640625" style="20" customWidth="1"/>
    <col min="6404" max="6404" width="13.5" style="20" customWidth="1"/>
    <col min="6405" max="6405" width="14.83203125" style="20" customWidth="1"/>
    <col min="6406" max="6406" width="26.5" style="20" customWidth="1"/>
    <col min="6407" max="6407" width="0" style="20" hidden="1" customWidth="1"/>
    <col min="6408" max="6408" width="33.33203125" style="20" customWidth="1"/>
    <col min="6409" max="6652" width="8.6640625" style="20"/>
    <col min="6653" max="6654" width="18" style="20" customWidth="1"/>
    <col min="6655" max="6655" width="64.83203125" style="20" customWidth="1"/>
    <col min="6656" max="6656" width="16.5" style="20" customWidth="1"/>
    <col min="6657" max="6657" width="39.1640625" style="20" customWidth="1"/>
    <col min="6658" max="6658" width="17.83203125" style="20" customWidth="1"/>
    <col min="6659" max="6659" width="19.1640625" style="20" customWidth="1"/>
    <col min="6660" max="6660" width="13.5" style="20" customWidth="1"/>
    <col min="6661" max="6661" width="14.83203125" style="20" customWidth="1"/>
    <col min="6662" max="6662" width="26.5" style="20" customWidth="1"/>
    <col min="6663" max="6663" width="0" style="20" hidden="1" customWidth="1"/>
    <col min="6664" max="6664" width="33.33203125" style="20" customWidth="1"/>
    <col min="6665" max="6908" width="8.6640625" style="20"/>
    <col min="6909" max="6910" width="18" style="20" customWidth="1"/>
    <col min="6911" max="6911" width="64.83203125" style="20" customWidth="1"/>
    <col min="6912" max="6912" width="16.5" style="20" customWidth="1"/>
    <col min="6913" max="6913" width="39.1640625" style="20" customWidth="1"/>
    <col min="6914" max="6914" width="17.83203125" style="20" customWidth="1"/>
    <col min="6915" max="6915" width="19.1640625" style="20" customWidth="1"/>
    <col min="6916" max="6916" width="13.5" style="20" customWidth="1"/>
    <col min="6917" max="6917" width="14.83203125" style="20" customWidth="1"/>
    <col min="6918" max="6918" width="26.5" style="20" customWidth="1"/>
    <col min="6919" max="6919" width="0" style="20" hidden="1" customWidth="1"/>
    <col min="6920" max="6920" width="33.33203125" style="20" customWidth="1"/>
    <col min="6921" max="7164" width="8.6640625" style="20"/>
    <col min="7165" max="7166" width="18" style="20" customWidth="1"/>
    <col min="7167" max="7167" width="64.83203125" style="20" customWidth="1"/>
    <col min="7168" max="7168" width="16.5" style="20" customWidth="1"/>
    <col min="7169" max="7169" width="39.1640625" style="20" customWidth="1"/>
    <col min="7170" max="7170" width="17.83203125" style="20" customWidth="1"/>
    <col min="7171" max="7171" width="19.1640625" style="20" customWidth="1"/>
    <col min="7172" max="7172" width="13.5" style="20" customWidth="1"/>
    <col min="7173" max="7173" width="14.83203125" style="20" customWidth="1"/>
    <col min="7174" max="7174" width="26.5" style="20" customWidth="1"/>
    <col min="7175" max="7175" width="0" style="20" hidden="1" customWidth="1"/>
    <col min="7176" max="7176" width="33.33203125" style="20" customWidth="1"/>
    <col min="7177" max="7420" width="8.6640625" style="20"/>
    <col min="7421" max="7422" width="18" style="20" customWidth="1"/>
    <col min="7423" max="7423" width="64.83203125" style="20" customWidth="1"/>
    <col min="7424" max="7424" width="16.5" style="20" customWidth="1"/>
    <col min="7425" max="7425" width="39.1640625" style="20" customWidth="1"/>
    <col min="7426" max="7426" width="17.83203125" style="20" customWidth="1"/>
    <col min="7427" max="7427" width="19.1640625" style="20" customWidth="1"/>
    <col min="7428" max="7428" width="13.5" style="20" customWidth="1"/>
    <col min="7429" max="7429" width="14.83203125" style="20" customWidth="1"/>
    <col min="7430" max="7430" width="26.5" style="20" customWidth="1"/>
    <col min="7431" max="7431" width="0" style="20" hidden="1" customWidth="1"/>
    <col min="7432" max="7432" width="33.33203125" style="20" customWidth="1"/>
    <col min="7433" max="7676" width="8.6640625" style="20"/>
    <col min="7677" max="7678" width="18" style="20" customWidth="1"/>
    <col min="7679" max="7679" width="64.83203125" style="20" customWidth="1"/>
    <col min="7680" max="7680" width="16.5" style="20" customWidth="1"/>
    <col min="7681" max="7681" width="39.1640625" style="20" customWidth="1"/>
    <col min="7682" max="7682" width="17.83203125" style="20" customWidth="1"/>
    <col min="7683" max="7683" width="19.1640625" style="20" customWidth="1"/>
    <col min="7684" max="7684" width="13.5" style="20" customWidth="1"/>
    <col min="7685" max="7685" width="14.83203125" style="20" customWidth="1"/>
    <col min="7686" max="7686" width="26.5" style="20" customWidth="1"/>
    <col min="7687" max="7687" width="0" style="20" hidden="1" customWidth="1"/>
    <col min="7688" max="7688" width="33.33203125" style="20" customWidth="1"/>
    <col min="7689" max="7932" width="8.6640625" style="20"/>
    <col min="7933" max="7934" width="18" style="20" customWidth="1"/>
    <col min="7935" max="7935" width="64.83203125" style="20" customWidth="1"/>
    <col min="7936" max="7936" width="16.5" style="20" customWidth="1"/>
    <col min="7937" max="7937" width="39.1640625" style="20" customWidth="1"/>
    <col min="7938" max="7938" width="17.83203125" style="20" customWidth="1"/>
    <col min="7939" max="7939" width="19.1640625" style="20" customWidth="1"/>
    <col min="7940" max="7940" width="13.5" style="20" customWidth="1"/>
    <col min="7941" max="7941" width="14.83203125" style="20" customWidth="1"/>
    <col min="7942" max="7942" width="26.5" style="20" customWidth="1"/>
    <col min="7943" max="7943" width="0" style="20" hidden="1" customWidth="1"/>
    <col min="7944" max="7944" width="33.33203125" style="20" customWidth="1"/>
    <col min="7945" max="8188" width="8.6640625" style="20"/>
    <col min="8189" max="8190" width="18" style="20" customWidth="1"/>
    <col min="8191" max="8191" width="64.83203125" style="20" customWidth="1"/>
    <col min="8192" max="8192" width="16.5" style="20" customWidth="1"/>
    <col min="8193" max="8193" width="39.1640625" style="20" customWidth="1"/>
    <col min="8194" max="8194" width="17.83203125" style="20" customWidth="1"/>
    <col min="8195" max="8195" width="19.1640625" style="20" customWidth="1"/>
    <col min="8196" max="8196" width="13.5" style="20" customWidth="1"/>
    <col min="8197" max="8197" width="14.83203125" style="20" customWidth="1"/>
    <col min="8198" max="8198" width="26.5" style="20" customWidth="1"/>
    <col min="8199" max="8199" width="0" style="20" hidden="1" customWidth="1"/>
    <col min="8200" max="8200" width="33.33203125" style="20" customWidth="1"/>
    <col min="8201" max="8444" width="8.6640625" style="20"/>
    <col min="8445" max="8446" width="18" style="20" customWidth="1"/>
    <col min="8447" max="8447" width="64.83203125" style="20" customWidth="1"/>
    <col min="8448" max="8448" width="16.5" style="20" customWidth="1"/>
    <col min="8449" max="8449" width="39.1640625" style="20" customWidth="1"/>
    <col min="8450" max="8450" width="17.83203125" style="20" customWidth="1"/>
    <col min="8451" max="8451" width="19.1640625" style="20" customWidth="1"/>
    <col min="8452" max="8452" width="13.5" style="20" customWidth="1"/>
    <col min="8453" max="8453" width="14.83203125" style="20" customWidth="1"/>
    <col min="8454" max="8454" width="26.5" style="20" customWidth="1"/>
    <col min="8455" max="8455" width="0" style="20" hidden="1" customWidth="1"/>
    <col min="8456" max="8456" width="33.33203125" style="20" customWidth="1"/>
    <col min="8457" max="8700" width="8.6640625" style="20"/>
    <col min="8701" max="8702" width="18" style="20" customWidth="1"/>
    <col min="8703" max="8703" width="64.83203125" style="20" customWidth="1"/>
    <col min="8704" max="8704" width="16.5" style="20" customWidth="1"/>
    <col min="8705" max="8705" width="39.1640625" style="20" customWidth="1"/>
    <col min="8706" max="8706" width="17.83203125" style="20" customWidth="1"/>
    <col min="8707" max="8707" width="19.1640625" style="20" customWidth="1"/>
    <col min="8708" max="8708" width="13.5" style="20" customWidth="1"/>
    <col min="8709" max="8709" width="14.83203125" style="20" customWidth="1"/>
    <col min="8710" max="8710" width="26.5" style="20" customWidth="1"/>
    <col min="8711" max="8711" width="0" style="20" hidden="1" customWidth="1"/>
    <col min="8712" max="8712" width="33.33203125" style="20" customWidth="1"/>
    <col min="8713" max="8956" width="8.6640625" style="20"/>
    <col min="8957" max="8958" width="18" style="20" customWidth="1"/>
    <col min="8959" max="8959" width="64.83203125" style="20" customWidth="1"/>
    <col min="8960" max="8960" width="16.5" style="20" customWidth="1"/>
    <col min="8961" max="8961" width="39.1640625" style="20" customWidth="1"/>
    <col min="8962" max="8962" width="17.83203125" style="20" customWidth="1"/>
    <col min="8963" max="8963" width="19.1640625" style="20" customWidth="1"/>
    <col min="8964" max="8964" width="13.5" style="20" customWidth="1"/>
    <col min="8965" max="8965" width="14.83203125" style="20" customWidth="1"/>
    <col min="8966" max="8966" width="26.5" style="20" customWidth="1"/>
    <col min="8967" max="8967" width="0" style="20" hidden="1" customWidth="1"/>
    <col min="8968" max="8968" width="33.33203125" style="20" customWidth="1"/>
    <col min="8969" max="9212" width="8.6640625" style="20"/>
    <col min="9213" max="9214" width="18" style="20" customWidth="1"/>
    <col min="9215" max="9215" width="64.83203125" style="20" customWidth="1"/>
    <col min="9216" max="9216" width="16.5" style="20" customWidth="1"/>
    <col min="9217" max="9217" width="39.1640625" style="20" customWidth="1"/>
    <col min="9218" max="9218" width="17.83203125" style="20" customWidth="1"/>
    <col min="9219" max="9219" width="19.1640625" style="20" customWidth="1"/>
    <col min="9220" max="9220" width="13.5" style="20" customWidth="1"/>
    <col min="9221" max="9221" width="14.83203125" style="20" customWidth="1"/>
    <col min="9222" max="9222" width="26.5" style="20" customWidth="1"/>
    <col min="9223" max="9223" width="0" style="20" hidden="1" customWidth="1"/>
    <col min="9224" max="9224" width="33.33203125" style="20" customWidth="1"/>
    <col min="9225" max="9468" width="8.6640625" style="20"/>
    <col min="9469" max="9470" width="18" style="20" customWidth="1"/>
    <col min="9471" max="9471" width="64.83203125" style="20" customWidth="1"/>
    <col min="9472" max="9472" width="16.5" style="20" customWidth="1"/>
    <col min="9473" max="9473" width="39.1640625" style="20" customWidth="1"/>
    <col min="9474" max="9474" width="17.83203125" style="20" customWidth="1"/>
    <col min="9475" max="9475" width="19.1640625" style="20" customWidth="1"/>
    <col min="9476" max="9476" width="13.5" style="20" customWidth="1"/>
    <col min="9477" max="9477" width="14.83203125" style="20" customWidth="1"/>
    <col min="9478" max="9478" width="26.5" style="20" customWidth="1"/>
    <col min="9479" max="9479" width="0" style="20" hidden="1" customWidth="1"/>
    <col min="9480" max="9480" width="33.33203125" style="20" customWidth="1"/>
    <col min="9481" max="9724" width="8.6640625" style="20"/>
    <col min="9725" max="9726" width="18" style="20" customWidth="1"/>
    <col min="9727" max="9727" width="64.83203125" style="20" customWidth="1"/>
    <col min="9728" max="9728" width="16.5" style="20" customWidth="1"/>
    <col min="9729" max="9729" width="39.1640625" style="20" customWidth="1"/>
    <col min="9730" max="9730" width="17.83203125" style="20" customWidth="1"/>
    <col min="9731" max="9731" width="19.1640625" style="20" customWidth="1"/>
    <col min="9732" max="9732" width="13.5" style="20" customWidth="1"/>
    <col min="9733" max="9733" width="14.83203125" style="20" customWidth="1"/>
    <col min="9734" max="9734" width="26.5" style="20" customWidth="1"/>
    <col min="9735" max="9735" width="0" style="20" hidden="1" customWidth="1"/>
    <col min="9736" max="9736" width="33.33203125" style="20" customWidth="1"/>
    <col min="9737" max="9980" width="8.6640625" style="20"/>
    <col min="9981" max="9982" width="18" style="20" customWidth="1"/>
    <col min="9983" max="9983" width="64.83203125" style="20" customWidth="1"/>
    <col min="9984" max="9984" width="16.5" style="20" customWidth="1"/>
    <col min="9985" max="9985" width="39.1640625" style="20" customWidth="1"/>
    <col min="9986" max="9986" width="17.83203125" style="20" customWidth="1"/>
    <col min="9987" max="9987" width="19.1640625" style="20" customWidth="1"/>
    <col min="9988" max="9988" width="13.5" style="20" customWidth="1"/>
    <col min="9989" max="9989" width="14.83203125" style="20" customWidth="1"/>
    <col min="9990" max="9990" width="26.5" style="20" customWidth="1"/>
    <col min="9991" max="9991" width="0" style="20" hidden="1" customWidth="1"/>
    <col min="9992" max="9992" width="33.33203125" style="20" customWidth="1"/>
    <col min="9993" max="10236" width="8.6640625" style="20"/>
    <col min="10237" max="10238" width="18" style="20" customWidth="1"/>
    <col min="10239" max="10239" width="64.83203125" style="20" customWidth="1"/>
    <col min="10240" max="10240" width="16.5" style="20" customWidth="1"/>
    <col min="10241" max="10241" width="39.1640625" style="20" customWidth="1"/>
    <col min="10242" max="10242" width="17.83203125" style="20" customWidth="1"/>
    <col min="10243" max="10243" width="19.1640625" style="20" customWidth="1"/>
    <col min="10244" max="10244" width="13.5" style="20" customWidth="1"/>
    <col min="10245" max="10245" width="14.83203125" style="20" customWidth="1"/>
    <col min="10246" max="10246" width="26.5" style="20" customWidth="1"/>
    <col min="10247" max="10247" width="0" style="20" hidden="1" customWidth="1"/>
    <col min="10248" max="10248" width="33.33203125" style="20" customWidth="1"/>
    <col min="10249" max="10492" width="8.6640625" style="20"/>
    <col min="10493" max="10494" width="18" style="20" customWidth="1"/>
    <col min="10495" max="10495" width="64.83203125" style="20" customWidth="1"/>
    <col min="10496" max="10496" width="16.5" style="20" customWidth="1"/>
    <col min="10497" max="10497" width="39.1640625" style="20" customWidth="1"/>
    <col min="10498" max="10498" width="17.83203125" style="20" customWidth="1"/>
    <col min="10499" max="10499" width="19.1640625" style="20" customWidth="1"/>
    <col min="10500" max="10500" width="13.5" style="20" customWidth="1"/>
    <col min="10501" max="10501" width="14.83203125" style="20" customWidth="1"/>
    <col min="10502" max="10502" width="26.5" style="20" customWidth="1"/>
    <col min="10503" max="10503" width="0" style="20" hidden="1" customWidth="1"/>
    <col min="10504" max="10504" width="33.33203125" style="20" customWidth="1"/>
    <col min="10505" max="10748" width="8.6640625" style="20"/>
    <col min="10749" max="10750" width="18" style="20" customWidth="1"/>
    <col min="10751" max="10751" width="64.83203125" style="20" customWidth="1"/>
    <col min="10752" max="10752" width="16.5" style="20" customWidth="1"/>
    <col min="10753" max="10753" width="39.1640625" style="20" customWidth="1"/>
    <col min="10754" max="10754" width="17.83203125" style="20" customWidth="1"/>
    <col min="10755" max="10755" width="19.1640625" style="20" customWidth="1"/>
    <col min="10756" max="10756" width="13.5" style="20" customWidth="1"/>
    <col min="10757" max="10757" width="14.83203125" style="20" customWidth="1"/>
    <col min="10758" max="10758" width="26.5" style="20" customWidth="1"/>
    <col min="10759" max="10759" width="0" style="20" hidden="1" customWidth="1"/>
    <col min="10760" max="10760" width="33.33203125" style="20" customWidth="1"/>
    <col min="10761" max="11004" width="8.6640625" style="20"/>
    <col min="11005" max="11006" width="18" style="20" customWidth="1"/>
    <col min="11007" max="11007" width="64.83203125" style="20" customWidth="1"/>
    <col min="11008" max="11008" width="16.5" style="20" customWidth="1"/>
    <col min="11009" max="11009" width="39.1640625" style="20" customWidth="1"/>
    <col min="11010" max="11010" width="17.83203125" style="20" customWidth="1"/>
    <col min="11011" max="11011" width="19.1640625" style="20" customWidth="1"/>
    <col min="11012" max="11012" width="13.5" style="20" customWidth="1"/>
    <col min="11013" max="11013" width="14.83203125" style="20" customWidth="1"/>
    <col min="11014" max="11014" width="26.5" style="20" customWidth="1"/>
    <col min="11015" max="11015" width="0" style="20" hidden="1" customWidth="1"/>
    <col min="11016" max="11016" width="33.33203125" style="20" customWidth="1"/>
    <col min="11017" max="11260" width="8.6640625" style="20"/>
    <col min="11261" max="11262" width="18" style="20" customWidth="1"/>
    <col min="11263" max="11263" width="64.83203125" style="20" customWidth="1"/>
    <col min="11264" max="11264" width="16.5" style="20" customWidth="1"/>
    <col min="11265" max="11265" width="39.1640625" style="20" customWidth="1"/>
    <col min="11266" max="11266" width="17.83203125" style="20" customWidth="1"/>
    <col min="11267" max="11267" width="19.1640625" style="20" customWidth="1"/>
    <col min="11268" max="11268" width="13.5" style="20" customWidth="1"/>
    <col min="11269" max="11269" width="14.83203125" style="20" customWidth="1"/>
    <col min="11270" max="11270" width="26.5" style="20" customWidth="1"/>
    <col min="11271" max="11271" width="0" style="20" hidden="1" customWidth="1"/>
    <col min="11272" max="11272" width="33.33203125" style="20" customWidth="1"/>
    <col min="11273" max="11516" width="8.6640625" style="20"/>
    <col min="11517" max="11518" width="18" style="20" customWidth="1"/>
    <col min="11519" max="11519" width="64.83203125" style="20" customWidth="1"/>
    <col min="11520" max="11520" width="16.5" style="20" customWidth="1"/>
    <col min="11521" max="11521" width="39.1640625" style="20" customWidth="1"/>
    <col min="11522" max="11522" width="17.83203125" style="20" customWidth="1"/>
    <col min="11523" max="11523" width="19.1640625" style="20" customWidth="1"/>
    <col min="11524" max="11524" width="13.5" style="20" customWidth="1"/>
    <col min="11525" max="11525" width="14.83203125" style="20" customWidth="1"/>
    <col min="11526" max="11526" width="26.5" style="20" customWidth="1"/>
    <col min="11527" max="11527" width="0" style="20" hidden="1" customWidth="1"/>
    <col min="11528" max="11528" width="33.33203125" style="20" customWidth="1"/>
    <col min="11529" max="11772" width="8.6640625" style="20"/>
    <col min="11773" max="11774" width="18" style="20" customWidth="1"/>
    <col min="11775" max="11775" width="64.83203125" style="20" customWidth="1"/>
    <col min="11776" max="11776" width="16.5" style="20" customWidth="1"/>
    <col min="11777" max="11777" width="39.1640625" style="20" customWidth="1"/>
    <col min="11778" max="11778" width="17.83203125" style="20" customWidth="1"/>
    <col min="11779" max="11779" width="19.1640625" style="20" customWidth="1"/>
    <col min="11780" max="11780" width="13.5" style="20" customWidth="1"/>
    <col min="11781" max="11781" width="14.83203125" style="20" customWidth="1"/>
    <col min="11782" max="11782" width="26.5" style="20" customWidth="1"/>
    <col min="11783" max="11783" width="0" style="20" hidden="1" customWidth="1"/>
    <col min="11784" max="11784" width="33.33203125" style="20" customWidth="1"/>
    <col min="11785" max="12028" width="8.6640625" style="20"/>
    <col min="12029" max="12030" width="18" style="20" customWidth="1"/>
    <col min="12031" max="12031" width="64.83203125" style="20" customWidth="1"/>
    <col min="12032" max="12032" width="16.5" style="20" customWidth="1"/>
    <col min="12033" max="12033" width="39.1640625" style="20" customWidth="1"/>
    <col min="12034" max="12034" width="17.83203125" style="20" customWidth="1"/>
    <col min="12035" max="12035" width="19.1640625" style="20" customWidth="1"/>
    <col min="12036" max="12036" width="13.5" style="20" customWidth="1"/>
    <col min="12037" max="12037" width="14.83203125" style="20" customWidth="1"/>
    <col min="12038" max="12038" width="26.5" style="20" customWidth="1"/>
    <col min="12039" max="12039" width="0" style="20" hidden="1" customWidth="1"/>
    <col min="12040" max="12040" width="33.33203125" style="20" customWidth="1"/>
    <col min="12041" max="12284" width="8.6640625" style="20"/>
    <col min="12285" max="12286" width="18" style="20" customWidth="1"/>
    <col min="12287" max="12287" width="64.83203125" style="20" customWidth="1"/>
    <col min="12288" max="12288" width="16.5" style="20" customWidth="1"/>
    <col min="12289" max="12289" width="39.1640625" style="20" customWidth="1"/>
    <col min="12290" max="12290" width="17.83203125" style="20" customWidth="1"/>
    <col min="12291" max="12291" width="19.1640625" style="20" customWidth="1"/>
    <col min="12292" max="12292" width="13.5" style="20" customWidth="1"/>
    <col min="12293" max="12293" width="14.83203125" style="20" customWidth="1"/>
    <col min="12294" max="12294" width="26.5" style="20" customWidth="1"/>
    <col min="12295" max="12295" width="0" style="20" hidden="1" customWidth="1"/>
    <col min="12296" max="12296" width="33.33203125" style="20" customWidth="1"/>
    <col min="12297" max="12540" width="8.6640625" style="20"/>
    <col min="12541" max="12542" width="18" style="20" customWidth="1"/>
    <col min="12543" max="12543" width="64.83203125" style="20" customWidth="1"/>
    <col min="12544" max="12544" width="16.5" style="20" customWidth="1"/>
    <col min="12545" max="12545" width="39.1640625" style="20" customWidth="1"/>
    <col min="12546" max="12546" width="17.83203125" style="20" customWidth="1"/>
    <col min="12547" max="12547" width="19.1640625" style="20" customWidth="1"/>
    <col min="12548" max="12548" width="13.5" style="20" customWidth="1"/>
    <col min="12549" max="12549" width="14.83203125" style="20" customWidth="1"/>
    <col min="12550" max="12550" width="26.5" style="20" customWidth="1"/>
    <col min="12551" max="12551" width="0" style="20" hidden="1" customWidth="1"/>
    <col min="12552" max="12552" width="33.33203125" style="20" customWidth="1"/>
    <col min="12553" max="12796" width="8.6640625" style="20"/>
    <col min="12797" max="12798" width="18" style="20" customWidth="1"/>
    <col min="12799" max="12799" width="64.83203125" style="20" customWidth="1"/>
    <col min="12800" max="12800" width="16.5" style="20" customWidth="1"/>
    <col min="12801" max="12801" width="39.1640625" style="20" customWidth="1"/>
    <col min="12802" max="12802" width="17.83203125" style="20" customWidth="1"/>
    <col min="12803" max="12803" width="19.1640625" style="20" customWidth="1"/>
    <col min="12804" max="12804" width="13.5" style="20" customWidth="1"/>
    <col min="12805" max="12805" width="14.83203125" style="20" customWidth="1"/>
    <col min="12806" max="12806" width="26.5" style="20" customWidth="1"/>
    <col min="12807" max="12807" width="0" style="20" hidden="1" customWidth="1"/>
    <col min="12808" max="12808" width="33.33203125" style="20" customWidth="1"/>
    <col min="12809" max="13052" width="8.6640625" style="20"/>
    <col min="13053" max="13054" width="18" style="20" customWidth="1"/>
    <col min="13055" max="13055" width="64.83203125" style="20" customWidth="1"/>
    <col min="13056" max="13056" width="16.5" style="20" customWidth="1"/>
    <col min="13057" max="13057" width="39.1640625" style="20" customWidth="1"/>
    <col min="13058" max="13058" width="17.83203125" style="20" customWidth="1"/>
    <col min="13059" max="13059" width="19.1640625" style="20" customWidth="1"/>
    <col min="13060" max="13060" width="13.5" style="20" customWidth="1"/>
    <col min="13061" max="13061" width="14.83203125" style="20" customWidth="1"/>
    <col min="13062" max="13062" width="26.5" style="20" customWidth="1"/>
    <col min="13063" max="13063" width="0" style="20" hidden="1" customWidth="1"/>
    <col min="13064" max="13064" width="33.33203125" style="20" customWidth="1"/>
    <col min="13065" max="13308" width="8.6640625" style="20"/>
    <col min="13309" max="13310" width="18" style="20" customWidth="1"/>
    <col min="13311" max="13311" width="64.83203125" style="20" customWidth="1"/>
    <col min="13312" max="13312" width="16.5" style="20" customWidth="1"/>
    <col min="13313" max="13313" width="39.1640625" style="20" customWidth="1"/>
    <col min="13314" max="13314" width="17.83203125" style="20" customWidth="1"/>
    <col min="13315" max="13315" width="19.1640625" style="20" customWidth="1"/>
    <col min="13316" max="13316" width="13.5" style="20" customWidth="1"/>
    <col min="13317" max="13317" width="14.83203125" style="20" customWidth="1"/>
    <col min="13318" max="13318" width="26.5" style="20" customWidth="1"/>
    <col min="13319" max="13319" width="0" style="20" hidden="1" customWidth="1"/>
    <col min="13320" max="13320" width="33.33203125" style="20" customWidth="1"/>
    <col min="13321" max="13564" width="8.6640625" style="20"/>
    <col min="13565" max="13566" width="18" style="20" customWidth="1"/>
    <col min="13567" max="13567" width="64.83203125" style="20" customWidth="1"/>
    <col min="13568" max="13568" width="16.5" style="20" customWidth="1"/>
    <col min="13569" max="13569" width="39.1640625" style="20" customWidth="1"/>
    <col min="13570" max="13570" width="17.83203125" style="20" customWidth="1"/>
    <col min="13571" max="13571" width="19.1640625" style="20" customWidth="1"/>
    <col min="13572" max="13572" width="13.5" style="20" customWidth="1"/>
    <col min="13573" max="13573" width="14.83203125" style="20" customWidth="1"/>
    <col min="13574" max="13574" width="26.5" style="20" customWidth="1"/>
    <col min="13575" max="13575" width="0" style="20" hidden="1" customWidth="1"/>
    <col min="13576" max="13576" width="33.33203125" style="20" customWidth="1"/>
    <col min="13577" max="13820" width="8.6640625" style="20"/>
    <col min="13821" max="13822" width="18" style="20" customWidth="1"/>
    <col min="13823" max="13823" width="64.83203125" style="20" customWidth="1"/>
    <col min="13824" max="13824" width="16.5" style="20" customWidth="1"/>
    <col min="13825" max="13825" width="39.1640625" style="20" customWidth="1"/>
    <col min="13826" max="13826" width="17.83203125" style="20" customWidth="1"/>
    <col min="13827" max="13827" width="19.1640625" style="20" customWidth="1"/>
    <col min="13828" max="13828" width="13.5" style="20" customWidth="1"/>
    <col min="13829" max="13829" width="14.83203125" style="20" customWidth="1"/>
    <col min="13830" max="13830" width="26.5" style="20" customWidth="1"/>
    <col min="13831" max="13831" width="0" style="20" hidden="1" customWidth="1"/>
    <col min="13832" max="13832" width="33.33203125" style="20" customWidth="1"/>
    <col min="13833" max="14076" width="8.6640625" style="20"/>
    <col min="14077" max="14078" width="18" style="20" customWidth="1"/>
    <col min="14079" max="14079" width="64.83203125" style="20" customWidth="1"/>
    <col min="14080" max="14080" width="16.5" style="20" customWidth="1"/>
    <col min="14081" max="14081" width="39.1640625" style="20" customWidth="1"/>
    <col min="14082" max="14082" width="17.83203125" style="20" customWidth="1"/>
    <col min="14083" max="14083" width="19.1640625" style="20" customWidth="1"/>
    <col min="14084" max="14084" width="13.5" style="20" customWidth="1"/>
    <col min="14085" max="14085" width="14.83203125" style="20" customWidth="1"/>
    <col min="14086" max="14086" width="26.5" style="20" customWidth="1"/>
    <col min="14087" max="14087" width="0" style="20" hidden="1" customWidth="1"/>
    <col min="14088" max="14088" width="33.33203125" style="20" customWidth="1"/>
    <col min="14089" max="14332" width="8.6640625" style="20"/>
    <col min="14333" max="14334" width="18" style="20" customWidth="1"/>
    <col min="14335" max="14335" width="64.83203125" style="20" customWidth="1"/>
    <col min="14336" max="14336" width="16.5" style="20" customWidth="1"/>
    <col min="14337" max="14337" width="39.1640625" style="20" customWidth="1"/>
    <col min="14338" max="14338" width="17.83203125" style="20" customWidth="1"/>
    <col min="14339" max="14339" width="19.1640625" style="20" customWidth="1"/>
    <col min="14340" max="14340" width="13.5" style="20" customWidth="1"/>
    <col min="14341" max="14341" width="14.83203125" style="20" customWidth="1"/>
    <col min="14342" max="14342" width="26.5" style="20" customWidth="1"/>
    <col min="14343" max="14343" width="0" style="20" hidden="1" customWidth="1"/>
    <col min="14344" max="14344" width="33.33203125" style="20" customWidth="1"/>
    <col min="14345" max="14588" width="8.6640625" style="20"/>
    <col min="14589" max="14590" width="18" style="20" customWidth="1"/>
    <col min="14591" max="14591" width="64.83203125" style="20" customWidth="1"/>
    <col min="14592" max="14592" width="16.5" style="20" customWidth="1"/>
    <col min="14593" max="14593" width="39.1640625" style="20" customWidth="1"/>
    <col min="14594" max="14594" width="17.83203125" style="20" customWidth="1"/>
    <col min="14595" max="14595" width="19.1640625" style="20" customWidth="1"/>
    <col min="14596" max="14596" width="13.5" style="20" customWidth="1"/>
    <col min="14597" max="14597" width="14.83203125" style="20" customWidth="1"/>
    <col min="14598" max="14598" width="26.5" style="20" customWidth="1"/>
    <col min="14599" max="14599" width="0" style="20" hidden="1" customWidth="1"/>
    <col min="14600" max="14600" width="33.33203125" style="20" customWidth="1"/>
    <col min="14601" max="14844" width="8.6640625" style="20"/>
    <col min="14845" max="14846" width="18" style="20" customWidth="1"/>
    <col min="14847" max="14847" width="64.83203125" style="20" customWidth="1"/>
    <col min="14848" max="14848" width="16.5" style="20" customWidth="1"/>
    <col min="14849" max="14849" width="39.1640625" style="20" customWidth="1"/>
    <col min="14850" max="14850" width="17.83203125" style="20" customWidth="1"/>
    <col min="14851" max="14851" width="19.1640625" style="20" customWidth="1"/>
    <col min="14852" max="14852" width="13.5" style="20" customWidth="1"/>
    <col min="14853" max="14853" width="14.83203125" style="20" customWidth="1"/>
    <col min="14854" max="14854" width="26.5" style="20" customWidth="1"/>
    <col min="14855" max="14855" width="0" style="20" hidden="1" customWidth="1"/>
    <col min="14856" max="14856" width="33.33203125" style="20" customWidth="1"/>
    <col min="14857" max="15100" width="8.6640625" style="20"/>
    <col min="15101" max="15102" width="18" style="20" customWidth="1"/>
    <col min="15103" max="15103" width="64.83203125" style="20" customWidth="1"/>
    <col min="15104" max="15104" width="16.5" style="20" customWidth="1"/>
    <col min="15105" max="15105" width="39.1640625" style="20" customWidth="1"/>
    <col min="15106" max="15106" width="17.83203125" style="20" customWidth="1"/>
    <col min="15107" max="15107" width="19.1640625" style="20" customWidth="1"/>
    <col min="15108" max="15108" width="13.5" style="20" customWidth="1"/>
    <col min="15109" max="15109" width="14.83203125" style="20" customWidth="1"/>
    <col min="15110" max="15110" width="26.5" style="20" customWidth="1"/>
    <col min="15111" max="15111" width="0" style="20" hidden="1" customWidth="1"/>
    <col min="15112" max="15112" width="33.33203125" style="20" customWidth="1"/>
    <col min="15113" max="15356" width="8.6640625" style="20"/>
    <col min="15357" max="15358" width="18" style="20" customWidth="1"/>
    <col min="15359" max="15359" width="64.83203125" style="20" customWidth="1"/>
    <col min="15360" max="15360" width="16.5" style="20" customWidth="1"/>
    <col min="15361" max="15361" width="39.1640625" style="20" customWidth="1"/>
    <col min="15362" max="15362" width="17.83203125" style="20" customWidth="1"/>
    <col min="15363" max="15363" width="19.1640625" style="20" customWidth="1"/>
    <col min="15364" max="15364" width="13.5" style="20" customWidth="1"/>
    <col min="15365" max="15365" width="14.83203125" style="20" customWidth="1"/>
    <col min="15366" max="15366" width="26.5" style="20" customWidth="1"/>
    <col min="15367" max="15367" width="0" style="20" hidden="1" customWidth="1"/>
    <col min="15368" max="15368" width="33.33203125" style="20" customWidth="1"/>
    <col min="15369" max="15612" width="8.6640625" style="20"/>
    <col min="15613" max="15614" width="18" style="20" customWidth="1"/>
    <col min="15615" max="15615" width="64.83203125" style="20" customWidth="1"/>
    <col min="15616" max="15616" width="16.5" style="20" customWidth="1"/>
    <col min="15617" max="15617" width="39.1640625" style="20" customWidth="1"/>
    <col min="15618" max="15618" width="17.83203125" style="20" customWidth="1"/>
    <col min="15619" max="15619" width="19.1640625" style="20" customWidth="1"/>
    <col min="15620" max="15620" width="13.5" style="20" customWidth="1"/>
    <col min="15621" max="15621" width="14.83203125" style="20" customWidth="1"/>
    <col min="15622" max="15622" width="26.5" style="20" customWidth="1"/>
    <col min="15623" max="15623" width="0" style="20" hidden="1" customWidth="1"/>
    <col min="15624" max="15624" width="33.33203125" style="20" customWidth="1"/>
    <col min="15625" max="15868" width="8.6640625" style="20"/>
    <col min="15869" max="15870" width="18" style="20" customWidth="1"/>
    <col min="15871" max="15871" width="64.83203125" style="20" customWidth="1"/>
    <col min="15872" max="15872" width="16.5" style="20" customWidth="1"/>
    <col min="15873" max="15873" width="39.1640625" style="20" customWidth="1"/>
    <col min="15874" max="15874" width="17.83203125" style="20" customWidth="1"/>
    <col min="15875" max="15875" width="19.1640625" style="20" customWidth="1"/>
    <col min="15876" max="15876" width="13.5" style="20" customWidth="1"/>
    <col min="15877" max="15877" width="14.83203125" style="20" customWidth="1"/>
    <col min="15878" max="15878" width="26.5" style="20" customWidth="1"/>
    <col min="15879" max="15879" width="0" style="20" hidden="1" customWidth="1"/>
    <col min="15880" max="15880" width="33.33203125" style="20" customWidth="1"/>
    <col min="15881" max="16124" width="8.6640625" style="20"/>
    <col min="16125" max="16126" width="18" style="20" customWidth="1"/>
    <col min="16127" max="16127" width="64.83203125" style="20" customWidth="1"/>
    <col min="16128" max="16128" width="16.5" style="20" customWidth="1"/>
    <col min="16129" max="16129" width="39.1640625" style="20" customWidth="1"/>
    <col min="16130" max="16130" width="17.83203125" style="20" customWidth="1"/>
    <col min="16131" max="16131" width="19.1640625" style="20" customWidth="1"/>
    <col min="16132" max="16132" width="13.5" style="20" customWidth="1"/>
    <col min="16133" max="16133" width="14.83203125" style="20" customWidth="1"/>
    <col min="16134" max="16134" width="26.5" style="20" customWidth="1"/>
    <col min="16135" max="16135" width="0" style="20" hidden="1" customWidth="1"/>
    <col min="16136" max="16136" width="33.33203125" style="20" customWidth="1"/>
    <col min="16137" max="16384" width="8.6640625" style="20"/>
  </cols>
  <sheetData>
    <row r="1" spans="1:15" ht="21.75" customHeight="1" x14ac:dyDescent="0.15">
      <c r="A1" s="169" t="s">
        <v>225</v>
      </c>
      <c r="B1" s="170"/>
      <c r="C1" s="170"/>
      <c r="D1" s="170"/>
      <c r="E1" s="170"/>
      <c r="F1" s="170"/>
      <c r="G1" s="170"/>
      <c r="H1" s="170"/>
      <c r="I1" s="170"/>
      <c r="J1" s="170"/>
      <c r="K1" s="170"/>
      <c r="L1" s="170"/>
      <c r="M1" s="170"/>
      <c r="N1" s="171"/>
      <c r="O1" s="178"/>
    </row>
    <row r="2" spans="1:15" ht="21.75" customHeight="1" x14ac:dyDescent="0.15">
      <c r="A2" s="172"/>
      <c r="B2" s="173"/>
      <c r="C2" s="173"/>
      <c r="D2" s="173"/>
      <c r="E2" s="173"/>
      <c r="F2" s="173"/>
      <c r="G2" s="173"/>
      <c r="H2" s="173"/>
      <c r="I2" s="173"/>
      <c r="J2" s="173"/>
      <c r="K2" s="173"/>
      <c r="L2" s="173"/>
      <c r="M2" s="173"/>
      <c r="N2" s="174"/>
      <c r="O2" s="179"/>
    </row>
    <row r="3" spans="1:15" ht="21.75" customHeight="1" x14ac:dyDescent="0.15">
      <c r="A3" s="175"/>
      <c r="B3" s="176"/>
      <c r="C3" s="176"/>
      <c r="D3" s="176"/>
      <c r="E3" s="176"/>
      <c r="F3" s="176"/>
      <c r="G3" s="176"/>
      <c r="H3" s="176"/>
      <c r="I3" s="176"/>
      <c r="J3" s="176"/>
      <c r="K3" s="176"/>
      <c r="L3" s="176"/>
      <c r="M3" s="176"/>
      <c r="N3" s="177"/>
      <c r="O3" s="180"/>
    </row>
    <row r="4" spans="1:15" s="28" customFormat="1" ht="21.75" customHeight="1" x14ac:dyDescent="0.2">
      <c r="A4" s="167" t="s">
        <v>224</v>
      </c>
      <c r="B4" s="181"/>
      <c r="C4" s="181"/>
      <c r="D4" s="181"/>
      <c r="E4" s="181"/>
      <c r="F4" s="182"/>
      <c r="G4" s="182"/>
      <c r="H4" s="182"/>
      <c r="I4" s="182"/>
      <c r="J4" s="182"/>
      <c r="K4" s="182"/>
      <c r="L4" s="182"/>
      <c r="M4" s="183"/>
      <c r="N4" s="45" t="s">
        <v>223</v>
      </c>
      <c r="O4" s="46"/>
    </row>
    <row r="5" spans="1:15" s="28" customFormat="1" ht="21.75" customHeight="1" x14ac:dyDescent="0.2">
      <c r="A5" s="167" t="s">
        <v>222</v>
      </c>
      <c r="B5" s="181"/>
      <c r="C5" s="181"/>
      <c r="D5" s="181"/>
      <c r="E5" s="181"/>
      <c r="F5" s="184"/>
      <c r="G5" s="184"/>
      <c r="H5" s="184"/>
      <c r="I5" s="184"/>
      <c r="J5" s="184"/>
      <c r="K5" s="184"/>
      <c r="L5" s="184"/>
      <c r="M5" s="185"/>
      <c r="N5" s="45" t="s">
        <v>221</v>
      </c>
      <c r="O5" s="44"/>
    </row>
    <row r="6" spans="1:15" s="28" customFormat="1" ht="11.25" customHeight="1" x14ac:dyDescent="0.2">
      <c r="A6" s="43"/>
      <c r="B6" s="30"/>
      <c r="C6" s="29"/>
      <c r="D6" s="33"/>
      <c r="E6" s="33"/>
      <c r="F6" s="33"/>
      <c r="G6" s="33"/>
      <c r="H6" s="27"/>
      <c r="I6" s="33"/>
      <c r="J6" s="26"/>
      <c r="K6" s="26"/>
      <c r="L6" s="26"/>
      <c r="M6" s="26"/>
      <c r="N6" s="26"/>
      <c r="O6" s="42"/>
    </row>
    <row r="7" spans="1:15" s="28" customFormat="1" ht="35.25" customHeight="1" x14ac:dyDescent="0.2">
      <c r="A7" s="186" t="s">
        <v>220</v>
      </c>
      <c r="B7" s="187"/>
      <c r="C7" s="187"/>
      <c r="D7" s="187"/>
      <c r="E7" s="187"/>
      <c r="F7" s="187"/>
      <c r="G7" s="187"/>
      <c r="H7" s="187"/>
      <c r="I7" s="187"/>
      <c r="J7" s="187"/>
      <c r="K7" s="188"/>
      <c r="L7" s="189" t="s">
        <v>219</v>
      </c>
      <c r="M7" s="190"/>
      <c r="N7" s="190"/>
      <c r="O7" s="191"/>
    </row>
    <row r="8" spans="1:15" s="40" customFormat="1" ht="51" customHeight="1" x14ac:dyDescent="0.2">
      <c r="A8" s="41" t="s">
        <v>218</v>
      </c>
      <c r="B8" s="192" t="s">
        <v>217</v>
      </c>
      <c r="C8" s="193"/>
      <c r="D8" s="193"/>
      <c r="E8" s="193"/>
      <c r="F8" s="193"/>
      <c r="G8" s="193"/>
      <c r="H8" s="193"/>
      <c r="I8" s="194"/>
      <c r="J8" s="192" t="s">
        <v>216</v>
      </c>
      <c r="K8" s="193"/>
      <c r="L8" s="195" t="s">
        <v>215</v>
      </c>
      <c r="M8" s="196"/>
      <c r="N8" s="41" t="s">
        <v>214</v>
      </c>
      <c r="O8" s="41" t="s">
        <v>213</v>
      </c>
    </row>
    <row r="9" spans="1:15" s="28" customFormat="1" ht="35.25" customHeight="1" x14ac:dyDescent="0.2">
      <c r="A9" s="39"/>
      <c r="B9" s="160"/>
      <c r="C9" s="160"/>
      <c r="D9" s="160"/>
      <c r="E9" s="160"/>
      <c r="F9" s="160"/>
      <c r="G9" s="160"/>
      <c r="H9" s="160"/>
      <c r="I9" s="160"/>
      <c r="J9" s="166"/>
      <c r="K9" s="166"/>
      <c r="L9" s="167"/>
      <c r="M9" s="168"/>
      <c r="N9" s="38"/>
      <c r="O9" s="38"/>
    </row>
    <row r="10" spans="1:15" s="28" customFormat="1" ht="35.25" customHeight="1" x14ac:dyDescent="0.2">
      <c r="A10" s="39"/>
      <c r="B10" s="160"/>
      <c r="C10" s="160"/>
      <c r="D10" s="160"/>
      <c r="E10" s="160"/>
      <c r="F10" s="160"/>
      <c r="G10" s="160"/>
      <c r="H10" s="160"/>
      <c r="I10" s="160"/>
      <c r="J10" s="166"/>
      <c r="K10" s="166"/>
      <c r="L10" s="167"/>
      <c r="M10" s="168"/>
      <c r="N10" s="38"/>
      <c r="O10" s="38"/>
    </row>
    <row r="11" spans="1:15" s="28" customFormat="1" ht="35.25" customHeight="1" x14ac:dyDescent="0.2">
      <c r="A11" s="39"/>
      <c r="B11" s="160"/>
      <c r="C11" s="160"/>
      <c r="D11" s="160"/>
      <c r="E11" s="160"/>
      <c r="F11" s="160"/>
      <c r="G11" s="160"/>
      <c r="H11" s="160"/>
      <c r="I11" s="160"/>
      <c r="J11" s="166"/>
      <c r="K11" s="166"/>
      <c r="L11" s="167"/>
      <c r="M11" s="168"/>
      <c r="N11" s="38"/>
      <c r="O11" s="38"/>
    </row>
    <row r="12" spans="1:15" s="28" customFormat="1" ht="35.25" customHeight="1" x14ac:dyDescent="0.2">
      <c r="A12" s="39"/>
      <c r="B12" s="160"/>
      <c r="C12" s="160"/>
      <c r="D12" s="160"/>
      <c r="E12" s="160"/>
      <c r="F12" s="160"/>
      <c r="G12" s="160"/>
      <c r="H12" s="160"/>
      <c r="I12" s="160"/>
      <c r="J12" s="166"/>
      <c r="K12" s="166"/>
      <c r="L12" s="167"/>
      <c r="M12" s="168"/>
      <c r="N12" s="38"/>
      <c r="O12" s="38"/>
    </row>
    <row r="13" spans="1:15" s="28" customFormat="1" ht="35.25" customHeight="1" x14ac:dyDescent="0.2">
      <c r="A13" s="39"/>
      <c r="B13" s="160"/>
      <c r="C13" s="160"/>
      <c r="D13" s="160"/>
      <c r="E13" s="160"/>
      <c r="F13" s="160"/>
      <c r="G13" s="160"/>
      <c r="H13" s="160"/>
      <c r="I13" s="160"/>
      <c r="J13" s="166"/>
      <c r="K13" s="166"/>
      <c r="L13" s="167"/>
      <c r="M13" s="168"/>
      <c r="N13" s="38"/>
      <c r="O13" s="38"/>
    </row>
    <row r="14" spans="1:15" s="28" customFormat="1" ht="35" customHeight="1" x14ac:dyDescent="0.2">
      <c r="A14" s="39"/>
      <c r="B14" s="160"/>
      <c r="C14" s="160"/>
      <c r="D14" s="160"/>
      <c r="E14" s="160"/>
      <c r="F14" s="160"/>
      <c r="G14" s="160"/>
      <c r="H14" s="160"/>
      <c r="I14" s="160"/>
      <c r="J14" s="166"/>
      <c r="K14" s="166"/>
      <c r="L14" s="167"/>
      <c r="M14" s="168"/>
      <c r="N14" s="38"/>
      <c r="O14" s="38"/>
    </row>
    <row r="15" spans="1:15" s="28" customFormat="1" ht="35.25" customHeight="1" x14ac:dyDescent="0.2">
      <c r="A15" s="39"/>
      <c r="B15" s="160"/>
      <c r="C15" s="160"/>
      <c r="D15" s="160"/>
      <c r="E15" s="160"/>
      <c r="F15" s="160"/>
      <c r="G15" s="160"/>
      <c r="H15" s="160"/>
      <c r="I15" s="160"/>
      <c r="J15" s="166"/>
      <c r="K15" s="166"/>
      <c r="L15" s="167"/>
      <c r="M15" s="168"/>
      <c r="N15" s="38"/>
      <c r="O15" s="38"/>
    </row>
    <row r="16" spans="1:15" s="28" customFormat="1" ht="35.25" customHeight="1" x14ac:dyDescent="0.2">
      <c r="A16" s="39"/>
      <c r="B16" s="160"/>
      <c r="C16" s="160"/>
      <c r="D16" s="160"/>
      <c r="E16" s="160"/>
      <c r="F16" s="160"/>
      <c r="G16" s="160"/>
      <c r="H16" s="160"/>
      <c r="I16" s="160"/>
      <c r="J16" s="166"/>
      <c r="K16" s="166"/>
      <c r="L16" s="167"/>
      <c r="M16" s="168"/>
      <c r="N16" s="38"/>
      <c r="O16" s="38"/>
    </row>
    <row r="17" spans="1:15" s="28" customFormat="1" ht="35.25" customHeight="1" x14ac:dyDescent="0.2">
      <c r="A17" s="39"/>
      <c r="B17" s="160"/>
      <c r="C17" s="160"/>
      <c r="D17" s="160"/>
      <c r="E17" s="160"/>
      <c r="F17" s="160"/>
      <c r="G17" s="160"/>
      <c r="H17" s="160"/>
      <c r="I17" s="160"/>
      <c r="J17" s="166"/>
      <c r="K17" s="166"/>
      <c r="L17" s="167"/>
      <c r="M17" s="168"/>
      <c r="N17" s="38"/>
      <c r="O17" s="38"/>
    </row>
    <row r="18" spans="1:15" s="28" customFormat="1" ht="35.25" customHeight="1" x14ac:dyDescent="0.2">
      <c r="A18" s="39"/>
      <c r="B18" s="160"/>
      <c r="C18" s="160"/>
      <c r="D18" s="160"/>
      <c r="E18" s="160"/>
      <c r="F18" s="160"/>
      <c r="G18" s="160"/>
      <c r="H18" s="160"/>
      <c r="I18" s="160"/>
      <c r="J18" s="166"/>
      <c r="K18" s="166"/>
      <c r="L18" s="167"/>
      <c r="M18" s="168"/>
      <c r="N18" s="38"/>
      <c r="O18" s="38"/>
    </row>
    <row r="19" spans="1:15" s="28" customFormat="1" ht="35.25" customHeight="1" x14ac:dyDescent="0.2">
      <c r="A19" s="39"/>
      <c r="B19" s="160"/>
      <c r="C19" s="160"/>
      <c r="D19" s="160"/>
      <c r="E19" s="160"/>
      <c r="F19" s="160"/>
      <c r="G19" s="160"/>
      <c r="H19" s="160"/>
      <c r="I19" s="160"/>
      <c r="J19" s="166"/>
      <c r="K19" s="166"/>
      <c r="L19" s="167"/>
      <c r="M19" s="168"/>
      <c r="N19" s="38"/>
      <c r="O19" s="38"/>
    </row>
    <row r="20" spans="1:15" s="28" customFormat="1" ht="35.25" customHeight="1" x14ac:dyDescent="0.2">
      <c r="A20" s="39"/>
      <c r="B20" s="160"/>
      <c r="C20" s="160"/>
      <c r="D20" s="160"/>
      <c r="E20" s="160"/>
      <c r="F20" s="160"/>
      <c r="G20" s="160"/>
      <c r="H20" s="160"/>
      <c r="I20" s="160"/>
      <c r="J20" s="166"/>
      <c r="K20" s="166"/>
      <c r="L20" s="167"/>
      <c r="M20" s="168"/>
      <c r="N20" s="38"/>
      <c r="O20" s="38"/>
    </row>
    <row r="21" spans="1:15" s="28" customFormat="1" ht="35.25" customHeight="1" x14ac:dyDescent="0.2">
      <c r="A21" s="39"/>
      <c r="B21" s="160"/>
      <c r="C21" s="160"/>
      <c r="D21" s="160"/>
      <c r="E21" s="160"/>
      <c r="F21" s="160"/>
      <c r="G21" s="160"/>
      <c r="H21" s="160"/>
      <c r="I21" s="160"/>
      <c r="J21" s="166"/>
      <c r="K21" s="166"/>
      <c r="L21" s="167"/>
      <c r="M21" s="168"/>
      <c r="N21" s="38"/>
      <c r="O21" s="38"/>
    </row>
    <row r="22" spans="1:15" s="28" customFormat="1" ht="43.5" customHeight="1" x14ac:dyDescent="0.2">
      <c r="A22" s="39"/>
      <c r="B22" s="160"/>
      <c r="C22" s="160"/>
      <c r="D22" s="160"/>
      <c r="E22" s="160"/>
      <c r="F22" s="160"/>
      <c r="G22" s="160"/>
      <c r="H22" s="160"/>
      <c r="I22" s="160"/>
      <c r="J22" s="166"/>
      <c r="K22" s="166"/>
      <c r="L22" s="167"/>
      <c r="M22" s="168"/>
      <c r="N22" s="38"/>
      <c r="O22" s="38"/>
    </row>
    <row r="23" spans="1:15" s="28" customFormat="1" ht="35.25" customHeight="1" x14ac:dyDescent="0.2">
      <c r="A23" s="39"/>
      <c r="B23" s="160"/>
      <c r="C23" s="160"/>
      <c r="D23" s="160"/>
      <c r="E23" s="160"/>
      <c r="F23" s="160"/>
      <c r="G23" s="160"/>
      <c r="H23" s="160"/>
      <c r="I23" s="160"/>
      <c r="J23" s="166"/>
      <c r="K23" s="166"/>
      <c r="L23" s="167"/>
      <c r="M23" s="168"/>
      <c r="N23" s="38"/>
      <c r="O23" s="38"/>
    </row>
    <row r="24" spans="1:15" s="28" customFormat="1" ht="35.25" customHeight="1" x14ac:dyDescent="0.2">
      <c r="A24" s="39"/>
      <c r="B24" s="160"/>
      <c r="C24" s="160"/>
      <c r="D24" s="160"/>
      <c r="E24" s="160"/>
      <c r="F24" s="160"/>
      <c r="G24" s="160"/>
      <c r="H24" s="160"/>
      <c r="I24" s="160"/>
      <c r="J24" s="166"/>
      <c r="K24" s="166"/>
      <c r="L24" s="167"/>
      <c r="M24" s="168"/>
      <c r="N24" s="38"/>
      <c r="O24" s="38"/>
    </row>
    <row r="25" spans="1:15" s="28" customFormat="1" ht="35.25" customHeight="1" x14ac:dyDescent="0.2">
      <c r="A25" s="39"/>
      <c r="B25" s="160"/>
      <c r="C25" s="160"/>
      <c r="D25" s="160"/>
      <c r="E25" s="160"/>
      <c r="F25" s="160"/>
      <c r="G25" s="160"/>
      <c r="H25" s="160"/>
      <c r="I25" s="160"/>
      <c r="J25" s="166"/>
      <c r="K25" s="166"/>
      <c r="L25" s="167"/>
      <c r="M25" s="168"/>
      <c r="N25" s="38"/>
      <c r="O25" s="38"/>
    </row>
    <row r="26" spans="1:15" s="28" customFormat="1" ht="47.25" customHeight="1" x14ac:dyDescent="0.2">
      <c r="A26" s="39"/>
      <c r="B26" s="160"/>
      <c r="C26" s="160"/>
      <c r="D26" s="160"/>
      <c r="E26" s="160"/>
      <c r="F26" s="160"/>
      <c r="G26" s="160"/>
      <c r="H26" s="160"/>
      <c r="I26" s="160"/>
      <c r="J26" s="166"/>
      <c r="K26" s="166"/>
      <c r="L26" s="167"/>
      <c r="M26" s="168"/>
      <c r="N26" s="38"/>
      <c r="O26" s="38"/>
    </row>
    <row r="27" spans="1:15" s="28" customFormat="1" ht="35.25" customHeight="1" x14ac:dyDescent="0.2">
      <c r="A27" s="39"/>
      <c r="B27" s="160"/>
      <c r="C27" s="160"/>
      <c r="D27" s="160"/>
      <c r="E27" s="160"/>
      <c r="F27" s="160"/>
      <c r="G27" s="160"/>
      <c r="H27" s="160"/>
      <c r="I27" s="160"/>
      <c r="J27" s="166"/>
      <c r="K27" s="166"/>
      <c r="L27" s="167"/>
      <c r="M27" s="168"/>
      <c r="N27" s="38"/>
      <c r="O27" s="38"/>
    </row>
    <row r="28" spans="1:15" s="28" customFormat="1" ht="35.25" customHeight="1" x14ac:dyDescent="0.2">
      <c r="A28" s="39"/>
      <c r="B28" s="160"/>
      <c r="C28" s="160"/>
      <c r="D28" s="160"/>
      <c r="E28" s="160"/>
      <c r="F28" s="160"/>
      <c r="G28" s="160"/>
      <c r="H28" s="160"/>
      <c r="I28" s="160"/>
      <c r="J28" s="166"/>
      <c r="K28" s="166"/>
      <c r="L28" s="167"/>
      <c r="M28" s="168"/>
      <c r="N28" s="38"/>
      <c r="O28" s="38"/>
    </row>
    <row r="29" spans="1:15" s="28" customFormat="1" ht="35.25" customHeight="1" x14ac:dyDescent="0.2">
      <c r="A29" s="39"/>
      <c r="B29" s="160"/>
      <c r="C29" s="160"/>
      <c r="D29" s="160"/>
      <c r="E29" s="160"/>
      <c r="F29" s="160"/>
      <c r="G29" s="160"/>
      <c r="H29" s="160"/>
      <c r="I29" s="160"/>
      <c r="J29" s="166"/>
      <c r="K29" s="166"/>
      <c r="L29" s="167"/>
      <c r="M29" s="168"/>
      <c r="N29" s="38"/>
      <c r="O29" s="38"/>
    </row>
    <row r="30" spans="1:15" s="28" customFormat="1" ht="35.25" customHeight="1" x14ac:dyDescent="0.2">
      <c r="A30" s="39"/>
      <c r="B30" s="160"/>
      <c r="C30" s="160"/>
      <c r="D30" s="160"/>
      <c r="E30" s="160"/>
      <c r="F30" s="160"/>
      <c r="G30" s="160"/>
      <c r="H30" s="160"/>
      <c r="I30" s="160"/>
      <c r="J30" s="166"/>
      <c r="K30" s="166"/>
      <c r="L30" s="167"/>
      <c r="M30" s="168"/>
      <c r="N30" s="38"/>
      <c r="O30" s="38"/>
    </row>
    <row r="31" spans="1:15" s="28" customFormat="1" ht="35.25" customHeight="1" x14ac:dyDescent="0.2">
      <c r="A31" s="39"/>
      <c r="B31" s="160"/>
      <c r="C31" s="160"/>
      <c r="D31" s="160"/>
      <c r="E31" s="160"/>
      <c r="F31" s="160"/>
      <c r="G31" s="160"/>
      <c r="H31" s="160"/>
      <c r="I31" s="160"/>
      <c r="J31" s="166"/>
      <c r="K31" s="166"/>
      <c r="L31" s="167"/>
      <c r="M31" s="168"/>
      <c r="N31" s="38"/>
      <c r="O31" s="38"/>
    </row>
    <row r="32" spans="1:15" s="28" customFormat="1" ht="35.25" customHeight="1" x14ac:dyDescent="0.2">
      <c r="A32" s="39"/>
      <c r="B32" s="160"/>
      <c r="C32" s="160"/>
      <c r="D32" s="160"/>
      <c r="E32" s="160"/>
      <c r="F32" s="160"/>
      <c r="G32" s="160"/>
      <c r="H32" s="160"/>
      <c r="I32" s="160"/>
      <c r="J32" s="166"/>
      <c r="K32" s="166"/>
      <c r="L32" s="167"/>
      <c r="M32" s="168"/>
      <c r="N32" s="38"/>
      <c r="O32" s="38"/>
    </row>
    <row r="33" spans="1:17" s="28" customFormat="1" ht="35.25" customHeight="1" x14ac:dyDescent="0.2">
      <c r="A33" s="39"/>
      <c r="B33" s="160"/>
      <c r="C33" s="160"/>
      <c r="D33" s="160"/>
      <c r="E33" s="160"/>
      <c r="F33" s="160"/>
      <c r="G33" s="160"/>
      <c r="H33" s="160"/>
      <c r="I33" s="160"/>
      <c r="J33" s="166"/>
      <c r="K33" s="166"/>
      <c r="L33" s="167"/>
      <c r="M33" s="168"/>
      <c r="N33" s="38"/>
      <c r="O33" s="38"/>
    </row>
    <row r="34" spans="1:17" s="28" customFormat="1" ht="35.25" customHeight="1" x14ac:dyDescent="0.2">
      <c r="A34" s="39"/>
      <c r="B34" s="160"/>
      <c r="C34" s="160"/>
      <c r="D34" s="160"/>
      <c r="E34" s="160"/>
      <c r="F34" s="160"/>
      <c r="G34" s="160"/>
      <c r="H34" s="160"/>
      <c r="I34" s="160"/>
      <c r="J34" s="197"/>
      <c r="K34" s="197"/>
      <c r="L34" s="167"/>
      <c r="M34" s="168"/>
      <c r="N34" s="38"/>
      <c r="O34" s="38"/>
    </row>
    <row r="35" spans="1:17" s="28" customFormat="1" ht="35.25" customHeight="1" x14ac:dyDescent="0.2">
      <c r="A35" s="39"/>
      <c r="B35" s="160"/>
      <c r="C35" s="160"/>
      <c r="D35" s="160"/>
      <c r="E35" s="160"/>
      <c r="F35" s="160"/>
      <c r="G35" s="160"/>
      <c r="H35" s="160"/>
      <c r="I35" s="160"/>
      <c r="J35" s="197"/>
      <c r="K35" s="197"/>
      <c r="L35" s="167"/>
      <c r="M35" s="168"/>
      <c r="N35" s="38"/>
      <c r="O35" s="38"/>
    </row>
    <row r="36" spans="1:17" s="28" customFormat="1" ht="35.25" customHeight="1" x14ac:dyDescent="0.2">
      <c r="A36" s="39"/>
      <c r="B36" s="160"/>
      <c r="C36" s="160"/>
      <c r="D36" s="160"/>
      <c r="E36" s="160"/>
      <c r="F36" s="160"/>
      <c r="G36" s="160"/>
      <c r="H36" s="160"/>
      <c r="I36" s="160"/>
      <c r="J36" s="197"/>
      <c r="K36" s="197"/>
      <c r="L36" s="167"/>
      <c r="M36" s="168"/>
      <c r="N36" s="38"/>
      <c r="O36" s="38"/>
    </row>
    <row r="37" spans="1:17" s="28" customFormat="1" ht="35.25" customHeight="1" x14ac:dyDescent="0.2">
      <c r="A37" s="39"/>
      <c r="B37" s="160"/>
      <c r="C37" s="160"/>
      <c r="D37" s="160"/>
      <c r="E37" s="160"/>
      <c r="F37" s="160"/>
      <c r="G37" s="160"/>
      <c r="H37" s="160"/>
      <c r="I37" s="160"/>
      <c r="J37" s="197"/>
      <c r="K37" s="197"/>
      <c r="L37" s="167"/>
      <c r="M37" s="168"/>
      <c r="N37" s="38"/>
      <c r="O37" s="38"/>
    </row>
    <row r="38" spans="1:17" s="28" customFormat="1" ht="35.25" customHeight="1" x14ac:dyDescent="0.2">
      <c r="A38" s="39"/>
      <c r="B38" s="160"/>
      <c r="C38" s="160"/>
      <c r="D38" s="160"/>
      <c r="E38" s="160"/>
      <c r="F38" s="160"/>
      <c r="G38" s="160"/>
      <c r="H38" s="160"/>
      <c r="I38" s="160"/>
      <c r="J38" s="197"/>
      <c r="K38" s="197"/>
      <c r="L38" s="167"/>
      <c r="M38" s="168"/>
      <c r="N38" s="38"/>
      <c r="O38" s="38"/>
    </row>
    <row r="39" spans="1:17" s="28" customFormat="1" ht="35.25" customHeight="1" x14ac:dyDescent="0.2">
      <c r="A39" s="39"/>
      <c r="B39" s="160"/>
      <c r="C39" s="160"/>
      <c r="D39" s="160"/>
      <c r="E39" s="160"/>
      <c r="F39" s="160"/>
      <c r="G39" s="160"/>
      <c r="H39" s="160"/>
      <c r="I39" s="160"/>
      <c r="J39" s="197"/>
      <c r="K39" s="197"/>
      <c r="L39" s="167"/>
      <c r="M39" s="168"/>
      <c r="N39" s="38"/>
      <c r="O39" s="38"/>
    </row>
    <row r="40" spans="1:17" s="28" customFormat="1" ht="35.25" customHeight="1" x14ac:dyDescent="0.2">
      <c r="A40" s="39"/>
      <c r="B40" s="160"/>
      <c r="C40" s="160"/>
      <c r="D40" s="160"/>
      <c r="E40" s="160"/>
      <c r="F40" s="160"/>
      <c r="G40" s="160"/>
      <c r="H40" s="160"/>
      <c r="I40" s="160"/>
      <c r="J40" s="197"/>
      <c r="K40" s="197"/>
      <c r="L40" s="167"/>
      <c r="M40" s="168"/>
      <c r="N40" s="38"/>
      <c r="O40" s="38"/>
    </row>
    <row r="41" spans="1:17" s="28" customFormat="1" ht="35.25" customHeight="1" x14ac:dyDescent="0.2">
      <c r="A41" s="39"/>
      <c r="B41" s="160"/>
      <c r="C41" s="160"/>
      <c r="D41" s="160"/>
      <c r="E41" s="160"/>
      <c r="F41" s="160"/>
      <c r="G41" s="160"/>
      <c r="H41" s="160"/>
      <c r="I41" s="160"/>
      <c r="J41" s="197"/>
      <c r="K41" s="197"/>
      <c r="L41" s="167"/>
      <c r="M41" s="168"/>
      <c r="N41" s="38"/>
      <c r="O41" s="38"/>
    </row>
    <row r="42" spans="1:17" s="28" customFormat="1" ht="35.25" customHeight="1" x14ac:dyDescent="0.2">
      <c r="A42" s="39"/>
      <c r="B42" s="160"/>
      <c r="C42" s="160"/>
      <c r="D42" s="160"/>
      <c r="E42" s="160"/>
      <c r="F42" s="160"/>
      <c r="G42" s="160"/>
      <c r="H42" s="160"/>
      <c r="I42" s="160"/>
      <c r="J42" s="197"/>
      <c r="K42" s="197"/>
      <c r="L42" s="167"/>
      <c r="M42" s="168"/>
      <c r="N42" s="38"/>
      <c r="O42" s="38"/>
    </row>
    <row r="43" spans="1:17" s="28" customFormat="1" ht="35.25" customHeight="1" x14ac:dyDescent="0.2">
      <c r="A43" s="39"/>
      <c r="B43" s="160"/>
      <c r="C43" s="160"/>
      <c r="D43" s="160"/>
      <c r="E43" s="160"/>
      <c r="F43" s="160"/>
      <c r="G43" s="160"/>
      <c r="H43" s="160"/>
      <c r="I43" s="160"/>
      <c r="J43" s="197"/>
      <c r="K43" s="197"/>
      <c r="L43" s="167"/>
      <c r="M43" s="168"/>
      <c r="N43" s="38"/>
      <c r="O43" s="38"/>
    </row>
    <row r="44" spans="1:17" s="28" customFormat="1" ht="35.25" customHeight="1" x14ac:dyDescent="0.2">
      <c r="A44" s="37"/>
      <c r="B44" s="198"/>
      <c r="C44" s="198"/>
      <c r="D44" s="198"/>
      <c r="E44" s="198"/>
      <c r="F44" s="198"/>
      <c r="G44" s="198"/>
      <c r="H44" s="198"/>
      <c r="I44" s="198"/>
      <c r="J44" s="199"/>
      <c r="K44" s="199"/>
      <c r="L44" s="200"/>
      <c r="M44" s="201"/>
      <c r="N44" s="36"/>
      <c r="O44" s="36"/>
    </row>
    <row r="45" spans="1:17" s="28" customFormat="1" ht="14.25" customHeight="1" x14ac:dyDescent="0.2">
      <c r="A45" s="217" t="s">
        <v>212</v>
      </c>
      <c r="B45" s="218"/>
      <c r="C45" s="218"/>
      <c r="D45" s="218"/>
      <c r="E45" s="221" t="s">
        <v>226</v>
      </c>
      <c r="F45" s="221"/>
      <c r="G45" s="221"/>
      <c r="H45" s="221"/>
      <c r="I45" s="221"/>
      <c r="J45" s="221"/>
      <c r="K45" s="222"/>
      <c r="L45" s="216" t="s">
        <v>211</v>
      </c>
      <c r="M45" s="216"/>
      <c r="N45" s="216"/>
      <c r="O45" s="216"/>
      <c r="P45" s="26"/>
      <c r="Q45" s="26"/>
    </row>
    <row r="46" spans="1:17" s="28" customFormat="1" ht="14.25" customHeight="1" x14ac:dyDescent="0.2">
      <c r="A46" s="219"/>
      <c r="B46" s="220"/>
      <c r="C46" s="220"/>
      <c r="D46" s="220"/>
      <c r="E46" s="211"/>
      <c r="F46" s="211"/>
      <c r="G46" s="211"/>
      <c r="H46" s="211"/>
      <c r="I46" s="211"/>
      <c r="J46" s="211"/>
      <c r="K46" s="212"/>
      <c r="L46" s="216"/>
      <c r="M46" s="216"/>
      <c r="N46" s="216"/>
      <c r="O46" s="216"/>
      <c r="P46" s="26"/>
      <c r="Q46" s="26"/>
    </row>
    <row r="47" spans="1:17" s="28" customFormat="1" ht="14.25" customHeight="1" x14ac:dyDescent="0.2">
      <c r="A47" s="226"/>
      <c r="B47" s="227"/>
      <c r="C47" s="227"/>
      <c r="D47" s="227"/>
      <c r="E47" s="214"/>
      <c r="F47" s="214"/>
      <c r="G47" s="214"/>
      <c r="H47" s="214"/>
      <c r="I47" s="214"/>
      <c r="J47" s="214"/>
      <c r="K47" s="215"/>
      <c r="L47" s="216"/>
      <c r="M47" s="216"/>
      <c r="N47" s="216"/>
      <c r="O47" s="216"/>
      <c r="P47" s="26"/>
      <c r="Q47" s="26"/>
    </row>
    <row r="48" spans="1:17" s="28" customFormat="1" ht="14.25" customHeight="1" x14ac:dyDescent="0.2">
      <c r="A48" s="217" t="s">
        <v>210</v>
      </c>
      <c r="B48" s="218"/>
      <c r="C48" s="218"/>
      <c r="D48" s="218"/>
      <c r="E48" s="221"/>
      <c r="F48" s="221"/>
      <c r="G48" s="221"/>
      <c r="H48" s="221"/>
      <c r="I48" s="221"/>
      <c r="J48" s="221"/>
      <c r="K48" s="222"/>
      <c r="L48" s="216"/>
      <c r="M48" s="216"/>
      <c r="N48" s="216"/>
      <c r="O48" s="216"/>
      <c r="P48" s="26"/>
      <c r="Q48" s="26"/>
    </row>
    <row r="49" spans="1:17" s="28" customFormat="1" ht="14.25" customHeight="1" x14ac:dyDescent="0.2">
      <c r="A49" s="219"/>
      <c r="B49" s="220"/>
      <c r="C49" s="220"/>
      <c r="D49" s="220"/>
      <c r="E49" s="211"/>
      <c r="F49" s="211"/>
      <c r="G49" s="211"/>
      <c r="H49" s="211"/>
      <c r="I49" s="211"/>
      <c r="J49" s="211"/>
      <c r="K49" s="212"/>
      <c r="L49" s="216"/>
      <c r="M49" s="216"/>
      <c r="N49" s="216"/>
      <c r="O49" s="216"/>
      <c r="P49" s="26"/>
      <c r="Q49" s="26"/>
    </row>
    <row r="50" spans="1:17" s="28" customFormat="1" ht="14.25" customHeight="1" x14ac:dyDescent="0.2">
      <c r="A50" s="219"/>
      <c r="B50" s="220"/>
      <c r="C50" s="220"/>
      <c r="D50" s="220"/>
      <c r="E50" s="211"/>
      <c r="F50" s="211"/>
      <c r="G50" s="211"/>
      <c r="H50" s="211"/>
      <c r="I50" s="211"/>
      <c r="J50" s="211"/>
      <c r="K50" s="212"/>
      <c r="L50" s="216"/>
      <c r="M50" s="216"/>
      <c r="N50" s="216"/>
      <c r="O50" s="216"/>
      <c r="P50" s="26"/>
      <c r="Q50" s="26"/>
    </row>
    <row r="51" spans="1:17" s="28" customFormat="1" ht="14.25" customHeight="1" x14ac:dyDescent="0.2">
      <c r="A51" s="223" t="s">
        <v>209</v>
      </c>
      <c r="B51" s="224"/>
      <c r="C51" s="224"/>
      <c r="D51" s="224"/>
      <c r="E51" s="225" t="s">
        <v>208</v>
      </c>
      <c r="F51" s="214"/>
      <c r="G51" s="214"/>
      <c r="H51" s="214"/>
      <c r="I51" s="214"/>
      <c r="J51" s="214"/>
      <c r="K51" s="215"/>
      <c r="L51" s="216"/>
      <c r="M51" s="216"/>
      <c r="N51" s="202" t="s">
        <v>207</v>
      </c>
      <c r="O51" s="203"/>
      <c r="P51" s="26"/>
      <c r="Q51" s="26"/>
    </row>
    <row r="52" spans="1:17" s="28" customFormat="1" ht="14.25" customHeight="1" x14ac:dyDescent="0.2">
      <c r="A52" s="35"/>
      <c r="B52" s="26"/>
      <c r="C52" s="26"/>
      <c r="D52" s="26"/>
      <c r="E52" s="26"/>
      <c r="F52" s="27"/>
      <c r="G52" s="27"/>
      <c r="H52" s="33"/>
      <c r="I52" s="33"/>
      <c r="J52" s="27"/>
      <c r="K52" s="33"/>
      <c r="L52" s="26"/>
      <c r="M52" s="26"/>
      <c r="N52" s="26"/>
      <c r="O52" s="34"/>
      <c r="P52" s="26"/>
      <c r="Q52" s="26"/>
    </row>
    <row r="53" spans="1:17" s="28" customFormat="1" ht="14.25" customHeight="1" x14ac:dyDescent="0.15">
      <c r="A53" s="204" t="s">
        <v>206</v>
      </c>
      <c r="B53" s="205"/>
      <c r="C53" s="206"/>
      <c r="D53" s="206"/>
      <c r="E53" s="206"/>
      <c r="F53" s="206"/>
      <c r="G53" s="206"/>
      <c r="H53" s="33"/>
      <c r="I53" s="33"/>
      <c r="J53" s="27"/>
      <c r="K53" s="33"/>
      <c r="L53" s="26"/>
      <c r="M53" s="26"/>
      <c r="N53" s="26"/>
      <c r="O53" s="34"/>
      <c r="P53" s="26"/>
      <c r="Q53" s="26"/>
    </row>
    <row r="54" spans="1:17" s="28" customFormat="1" ht="14.25" customHeight="1" x14ac:dyDescent="0.2">
      <c r="A54" s="207" t="s">
        <v>205</v>
      </c>
      <c r="B54" s="208"/>
      <c r="C54" s="208"/>
      <c r="D54" s="208"/>
      <c r="E54" s="208"/>
      <c r="F54" s="208"/>
      <c r="G54" s="208"/>
      <c r="H54" s="208"/>
      <c r="I54" s="208"/>
      <c r="J54" s="208"/>
      <c r="K54" s="208"/>
      <c r="L54" s="208"/>
      <c r="M54" s="208"/>
      <c r="N54" s="208"/>
      <c r="O54" s="209"/>
      <c r="P54" s="26"/>
      <c r="Q54" s="26"/>
    </row>
    <row r="55" spans="1:17" s="28" customFormat="1" ht="14.25" customHeight="1" x14ac:dyDescent="0.2">
      <c r="A55" s="207" t="s">
        <v>204</v>
      </c>
      <c r="B55" s="208"/>
      <c r="C55" s="208"/>
      <c r="D55" s="208"/>
      <c r="E55" s="208"/>
      <c r="F55" s="208"/>
      <c r="G55" s="208"/>
      <c r="H55" s="208"/>
      <c r="I55" s="208"/>
      <c r="J55" s="208"/>
      <c r="K55" s="208"/>
      <c r="L55" s="208"/>
      <c r="M55" s="208"/>
      <c r="N55" s="208"/>
      <c r="O55" s="209"/>
      <c r="P55" s="26"/>
      <c r="Q55" s="26"/>
    </row>
    <row r="56" spans="1:17" s="28" customFormat="1" ht="14.25" customHeight="1" x14ac:dyDescent="0.2">
      <c r="A56" s="210" t="s">
        <v>203</v>
      </c>
      <c r="B56" s="211"/>
      <c r="C56" s="211"/>
      <c r="D56" s="211"/>
      <c r="E56" s="211"/>
      <c r="F56" s="211"/>
      <c r="G56" s="211"/>
      <c r="H56" s="211"/>
      <c r="I56" s="211"/>
      <c r="J56" s="211"/>
      <c r="K56" s="211"/>
      <c r="L56" s="211"/>
      <c r="M56" s="211"/>
      <c r="N56" s="211"/>
      <c r="O56" s="212"/>
      <c r="P56" s="26"/>
      <c r="Q56" s="26"/>
    </row>
    <row r="57" spans="1:17" s="28" customFormat="1" ht="14.25" customHeight="1" x14ac:dyDescent="0.2">
      <c r="A57" s="213" t="s">
        <v>202</v>
      </c>
      <c r="B57" s="214"/>
      <c r="C57" s="214"/>
      <c r="D57" s="214"/>
      <c r="E57" s="214"/>
      <c r="F57" s="214"/>
      <c r="G57" s="214"/>
      <c r="H57" s="214"/>
      <c r="I57" s="214"/>
      <c r="J57" s="214"/>
      <c r="K57" s="214"/>
      <c r="L57" s="214"/>
      <c r="M57" s="214"/>
      <c r="N57" s="214"/>
      <c r="O57" s="215"/>
      <c r="P57" s="26"/>
      <c r="Q57" s="26"/>
    </row>
    <row r="58" spans="1:17" s="28" customFormat="1" x14ac:dyDescent="0.2">
      <c r="B58" s="30"/>
      <c r="C58" s="29"/>
      <c r="D58" s="33"/>
      <c r="E58" s="33"/>
      <c r="F58" s="33"/>
      <c r="G58" s="33"/>
      <c r="H58" s="27"/>
      <c r="I58" s="33"/>
      <c r="J58" s="26"/>
      <c r="K58" s="26"/>
      <c r="L58" s="26"/>
      <c r="M58" s="26"/>
      <c r="N58" s="26"/>
    </row>
    <row r="59" spans="1:17" s="28" customFormat="1" x14ac:dyDescent="0.2">
      <c r="C59" s="29"/>
      <c r="D59" s="33"/>
      <c r="E59" s="33"/>
      <c r="F59" s="33"/>
      <c r="G59" s="33"/>
      <c r="H59" s="27"/>
      <c r="I59" s="33"/>
      <c r="J59" s="26"/>
      <c r="K59" s="26"/>
      <c r="L59" s="26"/>
      <c r="M59" s="26"/>
      <c r="N59" s="26"/>
    </row>
    <row r="60" spans="1:17" s="28" customFormat="1" x14ac:dyDescent="0.2">
      <c r="B60" s="30"/>
      <c r="C60" s="29"/>
      <c r="D60" s="33"/>
      <c r="E60" s="33"/>
      <c r="F60" s="33"/>
      <c r="G60" s="33"/>
      <c r="H60" s="27"/>
      <c r="I60" s="33"/>
      <c r="J60" s="26"/>
      <c r="K60" s="26"/>
      <c r="L60" s="26"/>
      <c r="M60" s="26"/>
      <c r="N60" s="26"/>
    </row>
    <row r="61" spans="1:17" s="28" customFormat="1" x14ac:dyDescent="0.2">
      <c r="B61" s="30"/>
      <c r="C61" s="32"/>
      <c r="F61" s="31"/>
      <c r="G61" s="31"/>
      <c r="H61" s="27"/>
      <c r="I61" s="27"/>
      <c r="J61" s="26"/>
      <c r="K61" s="26"/>
      <c r="L61" s="26"/>
      <c r="M61" s="26"/>
      <c r="N61" s="26"/>
    </row>
    <row r="62" spans="1:17" s="28" customFormat="1" x14ac:dyDescent="0.2">
      <c r="B62" s="30"/>
      <c r="C62" s="32"/>
      <c r="F62" s="31"/>
      <c r="G62" s="31"/>
      <c r="H62" s="27"/>
      <c r="I62" s="27"/>
      <c r="J62" s="26"/>
      <c r="K62" s="26"/>
      <c r="L62" s="26"/>
      <c r="M62" s="26"/>
      <c r="N62" s="26"/>
    </row>
    <row r="63" spans="1:17" s="28" customFormat="1" x14ac:dyDescent="0.2">
      <c r="B63" s="30"/>
      <c r="C63" s="29"/>
      <c r="F63" s="27"/>
      <c r="G63" s="27"/>
      <c r="H63" s="27"/>
      <c r="I63" s="27"/>
      <c r="J63" s="26"/>
      <c r="K63" s="26"/>
      <c r="L63" s="26"/>
      <c r="M63" s="26"/>
      <c r="N63" s="26"/>
    </row>
    <row r="64" spans="1:17" s="28" customFormat="1" x14ac:dyDescent="0.2">
      <c r="B64" s="30"/>
      <c r="C64" s="29"/>
      <c r="F64" s="27"/>
      <c r="G64" s="27"/>
      <c r="H64" s="27"/>
      <c r="I64" s="27"/>
      <c r="J64" s="26"/>
      <c r="K64" s="26"/>
      <c r="L64" s="26"/>
      <c r="M64" s="26"/>
      <c r="N64" s="26"/>
    </row>
    <row r="65" spans="1:15" x14ac:dyDescent="0.15">
      <c r="A65" s="28"/>
      <c r="B65" s="30"/>
      <c r="C65" s="29"/>
      <c r="D65" s="28"/>
      <c r="E65" s="28"/>
      <c r="F65" s="27"/>
      <c r="G65" s="27"/>
      <c r="H65" s="27"/>
      <c r="I65" s="27"/>
      <c r="J65" s="26"/>
      <c r="K65" s="26"/>
      <c r="L65" s="26"/>
      <c r="M65" s="26"/>
      <c r="N65" s="26"/>
      <c r="O65" s="28"/>
    </row>
    <row r="66" spans="1:15" x14ac:dyDescent="0.15">
      <c r="C66" s="29"/>
      <c r="D66" s="28"/>
      <c r="E66" s="28"/>
      <c r="F66" s="27"/>
      <c r="G66" s="27"/>
      <c r="H66" s="27"/>
      <c r="I66" s="27"/>
      <c r="J66" s="26"/>
      <c r="K66" s="26"/>
      <c r="L66" s="26"/>
      <c r="M66" s="26"/>
    </row>
  </sheetData>
  <mergeCells count="133">
    <mergeCell ref="N51:O51"/>
    <mergeCell ref="A53:G53"/>
    <mergeCell ref="A54:O54"/>
    <mergeCell ref="A55:O55"/>
    <mergeCell ref="A56:O56"/>
    <mergeCell ref="A57:O57"/>
    <mergeCell ref="N45:O50"/>
    <mergeCell ref="A48:D50"/>
    <mergeCell ref="E48:K50"/>
    <mergeCell ref="A51:D51"/>
    <mergeCell ref="E51:K51"/>
    <mergeCell ref="A45:D47"/>
    <mergeCell ref="E45:K47"/>
    <mergeCell ref="L45:M51"/>
    <mergeCell ref="B42:I42"/>
    <mergeCell ref="J42:K42"/>
    <mergeCell ref="L42:M42"/>
    <mergeCell ref="B43:I43"/>
    <mergeCell ref="J43:K43"/>
    <mergeCell ref="L43:M43"/>
    <mergeCell ref="B44:I44"/>
    <mergeCell ref="J44:K44"/>
    <mergeCell ref="L44:M44"/>
    <mergeCell ref="B41:I41"/>
    <mergeCell ref="J41:K41"/>
    <mergeCell ref="L41:M41"/>
    <mergeCell ref="B34:I34"/>
    <mergeCell ref="J34:K34"/>
    <mergeCell ref="L34:M34"/>
    <mergeCell ref="B35:I35"/>
    <mergeCell ref="J35:K35"/>
    <mergeCell ref="L35:M35"/>
    <mergeCell ref="B36:I36"/>
    <mergeCell ref="J36:K36"/>
    <mergeCell ref="L36:M36"/>
    <mergeCell ref="B37:I37"/>
    <mergeCell ref="J37:K37"/>
    <mergeCell ref="L37:M37"/>
    <mergeCell ref="B38:I38"/>
    <mergeCell ref="J38:K38"/>
    <mergeCell ref="L38:M38"/>
    <mergeCell ref="B39:I39"/>
    <mergeCell ref="J39:K39"/>
    <mergeCell ref="L39:M39"/>
    <mergeCell ref="B40:I40"/>
    <mergeCell ref="J40:K40"/>
    <mergeCell ref="L40:M40"/>
    <mergeCell ref="B33:I33"/>
    <mergeCell ref="J33:K33"/>
    <mergeCell ref="L33:M33"/>
    <mergeCell ref="B26:I26"/>
    <mergeCell ref="J26:K26"/>
    <mergeCell ref="L26:M26"/>
    <mergeCell ref="B27:I27"/>
    <mergeCell ref="J27:K27"/>
    <mergeCell ref="L27:M27"/>
    <mergeCell ref="B28:I28"/>
    <mergeCell ref="J28:K28"/>
    <mergeCell ref="L28:M28"/>
    <mergeCell ref="B29:I29"/>
    <mergeCell ref="J29:K29"/>
    <mergeCell ref="L29:M29"/>
    <mergeCell ref="B30:I30"/>
    <mergeCell ref="J30:K30"/>
    <mergeCell ref="L30:M30"/>
    <mergeCell ref="B31:I31"/>
    <mergeCell ref="J31:K31"/>
    <mergeCell ref="L31:M31"/>
    <mergeCell ref="B32:I32"/>
    <mergeCell ref="J32:K32"/>
    <mergeCell ref="L32:M32"/>
    <mergeCell ref="B25:I25"/>
    <mergeCell ref="J25:K25"/>
    <mergeCell ref="L25:M25"/>
    <mergeCell ref="B18:I18"/>
    <mergeCell ref="J18:K18"/>
    <mergeCell ref="L18:M18"/>
    <mergeCell ref="B19:I19"/>
    <mergeCell ref="J19:K19"/>
    <mergeCell ref="L19:M19"/>
    <mergeCell ref="B20:I20"/>
    <mergeCell ref="J20:K20"/>
    <mergeCell ref="L20:M20"/>
    <mergeCell ref="B21:I21"/>
    <mergeCell ref="J21:K21"/>
    <mergeCell ref="L21:M21"/>
    <mergeCell ref="B22:I22"/>
    <mergeCell ref="J22:K22"/>
    <mergeCell ref="L22:M22"/>
    <mergeCell ref="B23:I23"/>
    <mergeCell ref="J23:K23"/>
    <mergeCell ref="L23:M23"/>
    <mergeCell ref="B24:I24"/>
    <mergeCell ref="J24:K24"/>
    <mergeCell ref="L24:M24"/>
    <mergeCell ref="B17:I17"/>
    <mergeCell ref="J17:K17"/>
    <mergeCell ref="L17:M17"/>
    <mergeCell ref="B10:I10"/>
    <mergeCell ref="J10:K10"/>
    <mergeCell ref="L10:M10"/>
    <mergeCell ref="B11:I11"/>
    <mergeCell ref="J11:K11"/>
    <mergeCell ref="L11:M11"/>
    <mergeCell ref="B12:I12"/>
    <mergeCell ref="J12:K12"/>
    <mergeCell ref="L12:M12"/>
    <mergeCell ref="B13:I13"/>
    <mergeCell ref="J13:K13"/>
    <mergeCell ref="L13:M13"/>
    <mergeCell ref="B14:I14"/>
    <mergeCell ref="J14:K14"/>
    <mergeCell ref="L14:M14"/>
    <mergeCell ref="B15:I15"/>
    <mergeCell ref="J15:K15"/>
    <mergeCell ref="L15:M15"/>
    <mergeCell ref="B16:I16"/>
    <mergeCell ref="J16:K16"/>
    <mergeCell ref="L16:M16"/>
    <mergeCell ref="B9:I9"/>
    <mergeCell ref="J9:K9"/>
    <mergeCell ref="L9:M9"/>
    <mergeCell ref="A1:N3"/>
    <mergeCell ref="O1:O3"/>
    <mergeCell ref="A4:E4"/>
    <mergeCell ref="F4:M4"/>
    <mergeCell ref="A5:E5"/>
    <mergeCell ref="F5:M5"/>
    <mergeCell ref="A7:K7"/>
    <mergeCell ref="L7:O7"/>
    <mergeCell ref="B8:I8"/>
    <mergeCell ref="J8:K8"/>
    <mergeCell ref="L8:M8"/>
  </mergeCells>
  <dataValidations count="2">
    <dataValidation type="list" allowBlank="1" showInputMessage="1" showErrorMessage="1" sqref="J9:K44" xr:uid="{1F4F6008-F607-44B1-9469-CB85C1182DD3}">
      <formula1>$H$72:$H$75</formula1>
    </dataValidation>
    <dataValidation type="list" allowBlank="1" showInputMessage="1" showErrorMessage="1" sqref="J52:K53" xr:uid="{A716F235-582A-4D15-8E2C-D8BBB0157CA3}">
      <formula1>$M$7:$P$7</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3C9D-8711-4345-BF70-122124080CB4}">
  <dimension ref="A1:C35"/>
  <sheetViews>
    <sheetView tabSelected="1" workbookViewId="0">
      <selection activeCell="B14" sqref="B14"/>
    </sheetView>
  </sheetViews>
  <sheetFormatPr baseColWidth="10" defaultColWidth="8.83203125" defaultRowHeight="15" x14ac:dyDescent="0.2"/>
  <cols>
    <col min="1" max="1" width="21" customWidth="1"/>
    <col min="2" max="2" width="88.33203125" customWidth="1"/>
    <col min="3" max="3" width="104.6640625" customWidth="1"/>
  </cols>
  <sheetData>
    <row r="1" spans="1:3" s="56" customFormat="1" ht="16" x14ac:dyDescent="0.2">
      <c r="A1" s="57" t="s">
        <v>253</v>
      </c>
      <c r="B1" s="57" t="s">
        <v>252</v>
      </c>
      <c r="C1" s="57" t="s">
        <v>246</v>
      </c>
    </row>
    <row r="2" spans="1:3" s="56" customFormat="1" ht="136" x14ac:dyDescent="0.2">
      <c r="A2" s="58" t="str">
        <f>'CAF Fleet waste '!A139</f>
        <v>10.9</v>
      </c>
      <c r="B2" s="59" t="s">
        <v>247</v>
      </c>
      <c r="C2" s="60" t="s">
        <v>248</v>
      </c>
    </row>
    <row r="3" spans="1:3" s="56" customFormat="1" ht="68" x14ac:dyDescent="0.2">
      <c r="A3" s="58" t="str">
        <f>'CAF Fleet waste '!A140</f>
        <v>10.10</v>
      </c>
      <c r="B3" s="59" t="s">
        <v>249</v>
      </c>
      <c r="C3" s="60" t="s">
        <v>250</v>
      </c>
    </row>
    <row r="4" spans="1:3" s="56" customFormat="1" ht="51" x14ac:dyDescent="0.2">
      <c r="A4" s="58" t="str">
        <f>'CAF Fleet waste '!A142</f>
        <v>10.12</v>
      </c>
      <c r="B4" s="59" t="s">
        <v>251</v>
      </c>
      <c r="C4" s="60" t="s">
        <v>254</v>
      </c>
    </row>
    <row r="5" spans="1:3" s="56" customFormat="1" ht="50" customHeight="1" x14ac:dyDescent="0.2">
      <c r="A5" s="58" t="str">
        <f>'CAF Fleet waste '!A144</f>
        <v>10.14</v>
      </c>
      <c r="B5" s="59" t="s">
        <v>256</v>
      </c>
      <c r="C5" s="61" t="s">
        <v>255</v>
      </c>
    </row>
    <row r="6" spans="1:3" s="56" customFormat="1" ht="68" x14ac:dyDescent="0.2">
      <c r="A6" s="228" t="str">
        <f>'CAF Fleet waste '!A137</f>
        <v>10.7</v>
      </c>
      <c r="B6" s="61" t="s">
        <v>257</v>
      </c>
      <c r="C6" s="60" t="s">
        <v>258</v>
      </c>
    </row>
    <row r="7" spans="1:3" s="56" customFormat="1" ht="68" x14ac:dyDescent="0.2">
      <c r="A7" s="228"/>
      <c r="B7" s="62"/>
      <c r="C7" s="60" t="s">
        <v>238</v>
      </c>
    </row>
    <row r="8" spans="1:3" s="56" customFormat="1" ht="51" x14ac:dyDescent="0.2">
      <c r="A8" s="228"/>
      <c r="B8" s="63"/>
      <c r="C8" s="60" t="s">
        <v>239</v>
      </c>
    </row>
    <row r="9" spans="1:3" s="56" customFormat="1" ht="68" x14ac:dyDescent="0.2">
      <c r="A9" s="58" t="str">
        <f>'CAF Fleet waste '!A145</f>
        <v>10.15</v>
      </c>
      <c r="B9" s="59" t="s">
        <v>283</v>
      </c>
      <c r="C9" s="60" t="s">
        <v>259</v>
      </c>
    </row>
    <row r="10" spans="1:3" s="56" customFormat="1" ht="51" x14ac:dyDescent="0.2">
      <c r="A10" s="58" t="str">
        <f>'CAF Fleet waste '!A143</f>
        <v>10.13</v>
      </c>
      <c r="B10" s="59" t="s">
        <v>284</v>
      </c>
      <c r="C10" s="60" t="s">
        <v>260</v>
      </c>
    </row>
    <row r="11" spans="1:3" s="56" customFormat="1" ht="17" x14ac:dyDescent="0.2">
      <c r="A11" s="57" t="s">
        <v>240</v>
      </c>
      <c r="B11" s="57" t="s">
        <v>252</v>
      </c>
      <c r="C11" s="64" t="s">
        <v>261</v>
      </c>
    </row>
    <row r="12" spans="1:3" s="56" customFormat="1" ht="102" x14ac:dyDescent="0.2">
      <c r="A12" s="58" t="str">
        <f>'CAF Fleet waste '!A146</f>
        <v>10.16</v>
      </c>
      <c r="B12" s="59" t="s">
        <v>262</v>
      </c>
      <c r="C12" s="60" t="s">
        <v>263</v>
      </c>
    </row>
    <row r="13" spans="1:3" s="56" customFormat="1" ht="51" x14ac:dyDescent="0.2">
      <c r="A13" s="58" t="str">
        <f>'CAF Fleet waste '!A142</f>
        <v>10.12</v>
      </c>
      <c r="B13" s="59" t="s">
        <v>251</v>
      </c>
      <c r="C13" s="60" t="s">
        <v>264</v>
      </c>
    </row>
    <row r="14" spans="1:3" s="56" customFormat="1" ht="68" x14ac:dyDescent="0.2">
      <c r="A14" s="58" t="str">
        <f>'CAF Fleet waste '!A147</f>
        <v>10.17</v>
      </c>
      <c r="B14" s="59" t="s">
        <v>266</v>
      </c>
      <c r="C14" s="60" t="s">
        <v>265</v>
      </c>
    </row>
    <row r="15" spans="1:3" s="56" customFormat="1" ht="17" x14ac:dyDescent="0.2">
      <c r="A15" s="65" t="s">
        <v>241</v>
      </c>
      <c r="B15" s="57" t="s">
        <v>252</v>
      </c>
      <c r="C15" s="64" t="s">
        <v>261</v>
      </c>
    </row>
    <row r="16" spans="1:3" s="56" customFormat="1" ht="51" x14ac:dyDescent="0.2">
      <c r="A16" s="58" t="str">
        <f>'CAF Fleet waste '!A145</f>
        <v>10.15</v>
      </c>
      <c r="B16" s="59" t="s">
        <v>267</v>
      </c>
      <c r="C16" s="60" t="s">
        <v>268</v>
      </c>
    </row>
    <row r="17" spans="1:3" s="56" customFormat="1" ht="68" x14ac:dyDescent="0.2">
      <c r="A17" s="58" t="str">
        <f>'CAF Fleet waste '!A146</f>
        <v>10.16</v>
      </c>
      <c r="B17" s="59" t="s">
        <v>269</v>
      </c>
      <c r="C17" s="60" t="s">
        <v>270</v>
      </c>
    </row>
    <row r="18" spans="1:3" s="56" customFormat="1" ht="68" x14ac:dyDescent="0.2">
      <c r="A18" s="58" t="str">
        <f>'CAF Fleet waste '!A140</f>
        <v>10.10</v>
      </c>
      <c r="B18" s="59" t="s">
        <v>249</v>
      </c>
      <c r="C18" s="66" t="s">
        <v>285</v>
      </c>
    </row>
    <row r="19" spans="1:3" s="56" customFormat="1" ht="33" customHeight="1" x14ac:dyDescent="0.2">
      <c r="A19" s="58" t="str">
        <f>'CAF Fleet waste '!A142</f>
        <v>10.12</v>
      </c>
      <c r="B19" s="59" t="s">
        <v>251</v>
      </c>
      <c r="C19" s="60" t="s">
        <v>271</v>
      </c>
    </row>
    <row r="20" spans="1:3" s="56" customFormat="1" ht="34" x14ac:dyDescent="0.2">
      <c r="A20" s="58" t="str">
        <f>'CAF Fleet waste '!A147</f>
        <v>10.17</v>
      </c>
      <c r="B20" s="59" t="s">
        <v>272</v>
      </c>
      <c r="C20" s="66" t="s">
        <v>286</v>
      </c>
    </row>
    <row r="21" spans="1:3" s="56" customFormat="1" ht="119" x14ac:dyDescent="0.2">
      <c r="A21" s="58" t="str">
        <f>'CAF Fleet waste '!A137</f>
        <v>10.7</v>
      </c>
      <c r="B21" s="59" t="s">
        <v>273</v>
      </c>
      <c r="C21" s="60" t="s">
        <v>274</v>
      </c>
    </row>
    <row r="22" spans="1:3" s="56" customFormat="1" ht="17" x14ac:dyDescent="0.2">
      <c r="A22" s="65" t="s">
        <v>242</v>
      </c>
      <c r="B22" s="57" t="s">
        <v>252</v>
      </c>
      <c r="C22" s="64" t="s">
        <v>261</v>
      </c>
    </row>
    <row r="23" spans="1:3" s="56" customFormat="1" ht="16" x14ac:dyDescent="0.2">
      <c r="A23" s="58" t="str">
        <f>'CAF Fleet waste '!A146</f>
        <v>10.16</v>
      </c>
      <c r="B23" s="59" t="s">
        <v>276</v>
      </c>
      <c r="C23" s="67" t="s">
        <v>275</v>
      </c>
    </row>
    <row r="24" spans="1:3" s="56" customFormat="1" ht="16" x14ac:dyDescent="0.2">
      <c r="A24" s="58" t="str">
        <f>'CAF Fleet waste '!A148</f>
        <v>10.18</v>
      </c>
      <c r="B24" s="59" t="s">
        <v>277</v>
      </c>
      <c r="C24" s="68" t="s">
        <v>298</v>
      </c>
    </row>
    <row r="25" spans="1:3" s="56" customFormat="1" ht="16" x14ac:dyDescent="0.2">
      <c r="A25" s="65" t="s">
        <v>243</v>
      </c>
      <c r="B25" s="57" t="s">
        <v>252</v>
      </c>
      <c r="C25" s="69" t="s">
        <v>261</v>
      </c>
    </row>
    <row r="26" spans="1:3" s="56" customFormat="1" ht="16" x14ac:dyDescent="0.2">
      <c r="A26" s="58" t="s">
        <v>288</v>
      </c>
      <c r="B26" s="59" t="s">
        <v>279</v>
      </c>
      <c r="C26" s="67" t="s">
        <v>278</v>
      </c>
    </row>
    <row r="27" spans="1:3" s="56" customFormat="1" ht="16" x14ac:dyDescent="0.2">
      <c r="A27" s="58" t="str">
        <f>'CAF Fleet waste '!A141</f>
        <v>10.11</v>
      </c>
      <c r="B27" s="59" t="s">
        <v>280</v>
      </c>
      <c r="C27" s="67" t="s">
        <v>281</v>
      </c>
    </row>
    <row r="28" spans="1:3" s="56" customFormat="1" ht="17" x14ac:dyDescent="0.2">
      <c r="A28" s="65" t="s">
        <v>244</v>
      </c>
      <c r="B28" s="57" t="s">
        <v>252</v>
      </c>
      <c r="C28" s="64" t="s">
        <v>261</v>
      </c>
    </row>
    <row r="29" spans="1:3" s="56" customFormat="1" ht="16" x14ac:dyDescent="0.2">
      <c r="A29" s="58" t="str">
        <f>'CAF Fleet waste '!A140</f>
        <v>10.10</v>
      </c>
      <c r="B29" s="59" t="s">
        <v>245</v>
      </c>
      <c r="C29" s="67" t="s">
        <v>282</v>
      </c>
    </row>
    <row r="30" spans="1:3" ht="16" x14ac:dyDescent="0.2">
      <c r="B30" s="53"/>
    </row>
    <row r="31" spans="1:3" ht="16" x14ac:dyDescent="0.2">
      <c r="B31" s="54"/>
    </row>
    <row r="32" spans="1:3" ht="16" x14ac:dyDescent="0.2">
      <c r="B32" s="52"/>
    </row>
    <row r="33" spans="2:2" ht="16" x14ac:dyDescent="0.2">
      <c r="B33" s="55"/>
    </row>
    <row r="34" spans="2:2" ht="16" x14ac:dyDescent="0.2">
      <c r="B34" s="52"/>
    </row>
    <row r="35" spans="2:2" ht="16" x14ac:dyDescent="0.2">
      <c r="B35" s="52"/>
    </row>
  </sheetData>
  <autoFilter ref="A1:C29" xr:uid="{AF813C9D-8711-4345-BF70-122124080CB4}"/>
  <mergeCells count="1">
    <mergeCell ref="A6:A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39e28d-e2d6-4e78-bd3b-9d416c87ae44">
      <Terms xmlns="http://schemas.microsoft.com/office/infopath/2007/PartnerControls"/>
    </lcf76f155ced4ddcb4097134ff3c332f>
    <TaxCatchAll xmlns="f3072275-53d7-481e-8914-54db29348c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C0B35A55734A4294892919637D5679" ma:contentTypeVersion="14" ma:contentTypeDescription="Create a new document." ma:contentTypeScope="" ma:versionID="e19e8d88d5a152b5684da2340830bf17">
  <xsd:schema xmlns:xsd="http://www.w3.org/2001/XMLSchema" xmlns:xs="http://www.w3.org/2001/XMLSchema" xmlns:p="http://schemas.microsoft.com/office/2006/metadata/properties" xmlns:ns2="f3072275-53d7-481e-8914-54db29348cfd" xmlns:ns3="e439e28d-e2d6-4e78-bd3b-9d416c87ae44" targetNamespace="http://schemas.microsoft.com/office/2006/metadata/properties" ma:root="true" ma:fieldsID="c26e850049b47e90f31b9c97d3f49cdb" ns2:_="" ns3:_="">
    <xsd:import namespace="f3072275-53d7-481e-8914-54db29348cfd"/>
    <xsd:import namespace="e439e28d-e2d6-4e78-bd3b-9d416c87ae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72275-53d7-481e-8914-54db29348cf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25da79b-b871-4bcc-9063-806c3b05a408}" ma:internalName="TaxCatchAll" ma:showField="CatchAllData" ma:web="f3072275-53d7-481e-8914-54db29348c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39e28d-e2d6-4e78-bd3b-9d416c87ae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d1fac24-fa5f-4c78-aa1e-39bd4be909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6AAD65-73D5-4CE8-B19E-266B46239669}">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f3072275-53d7-481e-8914-54db29348cfd"/>
    <ds:schemaRef ds:uri="http://purl.org/dc/dcmitype/"/>
    <ds:schemaRef ds:uri="http://www.w3.org/XML/1998/namespace"/>
    <ds:schemaRef ds:uri="e439e28d-e2d6-4e78-bd3b-9d416c87ae44"/>
    <ds:schemaRef ds:uri="http://schemas.microsoft.com/office/infopath/2007/PartnerControls"/>
  </ds:schemaRefs>
</ds:datastoreItem>
</file>

<file path=customXml/itemProps2.xml><?xml version="1.0" encoding="utf-8"?>
<ds:datastoreItem xmlns:ds="http://schemas.openxmlformats.org/officeDocument/2006/customXml" ds:itemID="{9D9AB0B6-3FEF-4BB0-9C91-32CA11F48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72275-53d7-481e-8914-54db29348cfd"/>
    <ds:schemaRef ds:uri="e439e28d-e2d6-4e78-bd3b-9d416c87ae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9BE8C2-DD3E-4722-878B-DD13319BB5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CAF Fleet waste </vt:lpstr>
      <vt:lpstr>Corrective action plan</vt:lpstr>
      <vt:lpstr>Questions and answers</vt:lpstr>
      <vt:lpstr>'CAF Fleet waste '!Print_Area</vt:lpstr>
      <vt:lpstr>'Corrective action plan'!Print_Area</vt:lpstr>
      <vt:lpstr>'Corrective action plan'!Print_Titles</vt:lpstr>
    </vt:vector>
  </TitlesOfParts>
  <Company>ICRC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MATHEKA</dc:creator>
  <cp:lastModifiedBy>Rose van Steijn</cp:lastModifiedBy>
  <dcterms:created xsi:type="dcterms:W3CDTF">2021-10-28T08:50:40Z</dcterms:created>
  <dcterms:modified xsi:type="dcterms:W3CDTF">2023-05-30T09:32:27Z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0x01010097C0B35A55734A4294892919637D5679</vt:lpwstr>
  </property>
</Properties>
</file>