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514"/>
  <workbookPr defaultThemeVersion="166925"/>
  <mc:AlternateContent xmlns:mc="http://schemas.openxmlformats.org/markup-compatibility/2006">
    <mc:Choice Requires="x15">
      <x15ac:absPath xmlns:x15ac="http://schemas.microsoft.com/office/spreadsheetml/2010/11/ac" url="https://fleetforum1.sharepoint.com/sites/files/Shared Documents/Consultancy projects/ICRC/Waste Management 2021/Final Deliverables/QSE Assessment/"/>
    </mc:Choice>
  </mc:AlternateContent>
  <xr:revisionPtr revIDLastSave="10" documentId="13_ncr:1_{0EA50C15-769F-2C42-8A4D-9E94A582BBA4}" xr6:coauthVersionLast="47" xr6:coauthVersionMax="47" xr10:uidLastSave="{A4524E4B-E5B7-AE40-AE68-6AFDA69FB1C1}"/>
  <bookViews>
    <workbookView xWindow="0" yWindow="500" windowWidth="25600" windowHeight="14580" activeTab="2" xr2:uid="{E9A8403B-C0DF-4473-97B5-1B778D195CC6}"/>
  </bookViews>
  <sheets>
    <sheet name="CAF Fleet waste " sheetId="2" r:id="rId1"/>
    <sheet name="Corrective action plan" sheetId="3" r:id="rId2"/>
    <sheet name="Questions and answers" sheetId="1" r:id="rId3"/>
  </sheets>
  <externalReferences>
    <externalReference r:id="rId4"/>
  </externalReferences>
  <definedNames>
    <definedName name="_xlnm._FilterDatabase" localSheetId="2" hidden="1">'Questions and answers'!$A$1:$C$29</definedName>
    <definedName name="_xlnm.Print_Area" localSheetId="0">'CAF Fleet waste '!$A$1:$P$245</definedName>
    <definedName name="_xlnm.Print_Area" localSheetId="1">'Corrective action plan'!$A$1:$O$57</definedName>
    <definedName name="_xlnm.Print_Titles" localSheetId="1">'Corrective action plan'!$1:$8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Q148" i="2" l="1"/>
  <c r="Q147" i="2"/>
  <c r="Q146" i="2"/>
  <c r="Q145" i="2"/>
  <c r="Q144" i="2"/>
  <c r="Q143" i="2"/>
  <c r="Q142" i="2"/>
  <c r="Q141" i="2"/>
  <c r="Q140" i="2"/>
  <c r="Q139" i="2"/>
  <c r="A29" i="1"/>
  <c r="A27" i="1"/>
  <c r="A24" i="1"/>
  <c r="A23" i="1"/>
  <c r="A21" i="1"/>
  <c r="A20" i="1"/>
  <c r="A19" i="1"/>
  <c r="A18" i="1"/>
  <c r="A17" i="1"/>
  <c r="A16" i="1"/>
  <c r="A14" i="1"/>
  <c r="A13" i="1"/>
  <c r="A12" i="1"/>
  <c r="A10" i="1"/>
  <c r="A9" i="1"/>
  <c r="A6" i="1"/>
  <c r="A5" i="1"/>
  <c r="A4" i="1"/>
  <c r="A3" i="1"/>
  <c r="A2" i="1"/>
  <c r="P1" i="2"/>
  <c r="Q76" i="2"/>
  <c r="Q77" i="2"/>
  <c r="Q78" i="2"/>
  <c r="Q79" i="2"/>
  <c r="Q80" i="2"/>
  <c r="Q81" i="2"/>
  <c r="Q83" i="2"/>
  <c r="Q84" i="2"/>
  <c r="Q85" i="2"/>
  <c r="Q86" i="2"/>
  <c r="Q88" i="2"/>
  <c r="Q89" i="2"/>
  <c r="Q90" i="2"/>
  <c r="Q91" i="2"/>
  <c r="Q92" i="2"/>
  <c r="Q93" i="2"/>
  <c r="Q95" i="2"/>
  <c r="Q96" i="2"/>
  <c r="Q97" i="2"/>
  <c r="Q99" i="2"/>
  <c r="Q100" i="2"/>
  <c r="Q101" i="2"/>
  <c r="Q102" i="2"/>
  <c r="Q103" i="2"/>
  <c r="Q104" i="2"/>
  <c r="Q109" i="2"/>
  <c r="Q110" i="2"/>
  <c r="Q111" i="2"/>
  <c r="Q112" i="2"/>
  <c r="Q114" i="2"/>
  <c r="Q115" i="2"/>
  <c r="Q116" i="2"/>
  <c r="Q117" i="2"/>
  <c r="Q118" i="2"/>
  <c r="Q120" i="2"/>
  <c r="Q121" i="2"/>
  <c r="Q122" i="2"/>
  <c r="Q123" i="2"/>
  <c r="Q124" i="2"/>
  <c r="Q125" i="2"/>
  <c r="Q126" i="2"/>
  <c r="Q127" i="2"/>
  <c r="Q131" i="2"/>
  <c r="Q132" i="2"/>
  <c r="Q133" i="2"/>
  <c r="Q134" i="2"/>
  <c r="Q135" i="2"/>
  <c r="Q136" i="2"/>
  <c r="Q137" i="2"/>
  <c r="Q138" i="2"/>
  <c r="U151" i="2"/>
  <c r="R153" i="2" s="1"/>
  <c r="AD151" i="2"/>
  <c r="AM151" i="2"/>
  <c r="Q153" i="2" l="1"/>
  <c r="Q154" i="2" s="1"/>
  <c r="AI153" i="2"/>
  <c r="Z153" i="2"/>
  <c r="Z154" i="2" s="1"/>
  <c r="AI154" i="2"/>
  <c r="AJ153" i="2"/>
  <c r="AJ154" i="2" s="1"/>
  <c r="R154" i="2"/>
  <c r="O152" i="2"/>
  <c r="AA153" i="2"/>
  <c r="AA154" i="2" s="1"/>
  <c r="J152" i="2" l="1"/>
  <c r="E152"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Stephane Huot-Marchand</author>
    <author>Rose van Steijn</author>
  </authors>
  <commentList>
    <comment ref="A5" authorId="0" shapeId="0" xr:uid="{1DBAF293-E98A-4A6D-8FA8-2C2981427FC2}">
      <text>
        <r>
          <rPr>
            <b/>
            <sz val="9"/>
            <color indexed="81"/>
            <rFont val="Tahoma"/>
            <family val="2"/>
          </rPr>
          <t>Stephane Huot-Marchand:</t>
        </r>
        <r>
          <rPr>
            <sz val="9"/>
            <color indexed="81"/>
            <rFont val="Tahoma"/>
            <family val="2"/>
          </rPr>
          <t xml:space="preserve">
Date + redactor initials.
E.g. 13042017SHUO</t>
        </r>
      </text>
    </comment>
    <comment ref="A26" authorId="1" shapeId="0" xr:uid="{DEB3DA79-526D-7E4D-A8D1-746BF7E455AA}">
      <text>
        <r>
          <rPr>
            <b/>
            <sz val="10"/>
            <color rgb="FF000000"/>
            <rFont val="Tahoma"/>
            <family val="2"/>
          </rPr>
          <t>Rose van Steijn:</t>
        </r>
        <r>
          <rPr>
            <sz val="10"/>
            <color rgb="FF000000"/>
            <rFont val="Tahoma"/>
            <family val="2"/>
          </rPr>
          <t xml:space="preserve">
</t>
        </r>
        <r>
          <rPr>
            <sz val="10"/>
            <color rgb="FF000000"/>
            <rFont val="Tahoma"/>
            <family val="2"/>
          </rPr>
          <t xml:space="preserve">Forquestions related to specific waste catergories, see Tab: Questions
</t>
        </r>
      </text>
    </comment>
    <comment ref="A154" authorId="0" shapeId="0" xr:uid="{D4442680-1F28-42F4-B51E-690406479EF1}">
      <text>
        <r>
          <rPr>
            <b/>
            <sz val="9"/>
            <color indexed="81"/>
            <rFont val="Tahoma"/>
            <family val="2"/>
          </rPr>
          <t>Stephane Huot-Marchand:</t>
        </r>
        <r>
          <rPr>
            <sz val="9"/>
            <color indexed="81"/>
            <rFont val="Tahoma"/>
            <family val="2"/>
          </rPr>
          <t xml:space="preserve">
Please select the appropriate status using QSE score and RAG definitions. To do it use the drop-down list to pick "X" where it is relevant.</t>
        </r>
      </text>
    </comment>
  </commentList>
</comments>
</file>

<file path=xl/sharedStrings.xml><?xml version="1.0" encoding="utf-8"?>
<sst xmlns="http://schemas.openxmlformats.org/spreadsheetml/2006/main" count="330" uniqueCount="300">
  <si>
    <t xml:space="preserve">Some photos to show the observed points </t>
  </si>
  <si>
    <t xml:space="preserve">Some photos to show the general view of the company </t>
  </si>
  <si>
    <t>14- Pictures</t>
  </si>
  <si>
    <t>13- Business cards scan</t>
  </si>
  <si>
    <t>Follow-up of visit and corrective actions if required</t>
  </si>
  <si>
    <t>Conclusion and status justification</t>
  </si>
  <si>
    <t>General information and comments</t>
  </si>
  <si>
    <t>12- Comments and follow-up</t>
  </si>
  <si>
    <t>Previous assessment date and status (RED, AMBER or GREEN):</t>
  </si>
  <si>
    <t xml:space="preserve">Green means that the supplier is satisfactory.
Observations indicate low risk of impacting quality of goods (and services) shipped to the ICRC. 
System in place. Most of the Quality Social Environmental requirements met. </t>
  </si>
  <si>
    <t xml:space="preserve">Amber means that the supplier is satisfactory on condition that it resolves outstanding issues within an agreed time frame.
Observations indicate moderate risk of impacting quality of goods (and services) shipped to the ICRC. 
Part of the systems in place but improvement recommended. Quality Social Environmental requirements partially met.
</t>
  </si>
  <si>
    <t>Red means that the supplier is dissatisfactory (the supplier is not recommended for use).
Observations indicate high risk of impacting the quality of goods (and services) shipped to the ICRC. 
No effective system in place. Quality Social Environmental requirements not met. 
High risk of reputation over ICRC.</t>
  </si>
  <si>
    <t>GREEN</t>
  </si>
  <si>
    <t>AMBER</t>
  </si>
  <si>
    <t>RED</t>
  </si>
  <si>
    <t>RAG Definitions</t>
  </si>
  <si>
    <t>Scoring Questions in this section</t>
  </si>
  <si>
    <t>x</t>
  </si>
  <si>
    <t>Status</t>
  </si>
  <si>
    <t>N/A</t>
  </si>
  <si>
    <t>Total available</t>
  </si>
  <si>
    <t>Score</t>
  </si>
  <si>
    <t>Environment</t>
  </si>
  <si>
    <t>Social</t>
  </si>
  <si>
    <t>Quality Management and  WEEE</t>
  </si>
  <si>
    <t>QSE Score (%)</t>
  </si>
  <si>
    <t>11- Final Evaluation</t>
  </si>
  <si>
    <t>NOK</t>
  </si>
  <si>
    <t>Are binding agents for spills and mercury absorbers available?</t>
  </si>
  <si>
    <t>10.8</t>
  </si>
  <si>
    <t>OK</t>
  </si>
  <si>
    <t>10.7</t>
  </si>
  <si>
    <t>Are there mechanism to handle wastes that are not needeed in the facility</t>
  </si>
  <si>
    <t>10.6</t>
  </si>
  <si>
    <t>Any trash dumped into open outside area (not controlled)?</t>
  </si>
  <si>
    <t>10.5</t>
  </si>
  <si>
    <t>Any water emission pollutant directly discharged into environment?</t>
  </si>
  <si>
    <t>10.4</t>
  </si>
  <si>
    <t>Remark</t>
  </si>
  <si>
    <t>Any air emission pollutant directly discharged into environment? (Chimney filters and ask for evidences of collection: invoices)</t>
  </si>
  <si>
    <t>10.3</t>
  </si>
  <si>
    <t>Any direct discharge into environment of hazardous waste? (e.g. paint on collector sewer, near river...)</t>
  </si>
  <si>
    <t>10.2</t>
  </si>
  <si>
    <t xml:space="preserve">Does the company have an environmental policy? (evidences of waste management; garbage collection, energy management, water conservation, Environmental policy at the reception, invoices) </t>
  </si>
  <si>
    <t>10.1</t>
  </si>
  <si>
    <t>10- Environmental concern</t>
  </si>
  <si>
    <t>Are there measures taken to reduce employees exposition other risk factors ? (risk due to falling objects, obstacles on the ground etc.)</t>
  </si>
  <si>
    <t>9.3.8</t>
  </si>
  <si>
    <t>Are there tools to facilitate material handling and transport within the factory ?</t>
  </si>
  <si>
    <t>9.3.7</t>
  </si>
  <si>
    <t xml:space="preserve">Hazardous substances and chemicals are handled, stored and disposed to reduce employees exposition ? </t>
  </si>
  <si>
    <t>9.3.6</t>
  </si>
  <si>
    <t>Workplace environment is free from hazards, with appropriate lighting, ergonomics workstation, not congested?</t>
  </si>
  <si>
    <t>9.3.5</t>
  </si>
  <si>
    <t>Are there measures taken to reduce employees exposition to risk of electrocution? (uncovered cables, breaker box opened…)</t>
  </si>
  <si>
    <t>9.3.4</t>
  </si>
  <si>
    <t>Is the exposure to dust, smoke, vibration, heat, noise reduced by prevention measures? (ex. Ventilation system)</t>
  </si>
  <si>
    <t>9.3.3</t>
  </si>
  <si>
    <r>
      <t xml:space="preserve">Do machines used by workers contain a safety system ? ("Stop" Button…).
</t>
    </r>
    <r>
      <rPr>
        <i/>
        <sz val="10"/>
        <color theme="1"/>
        <rFont val="Arial"/>
        <family val="2"/>
      </rPr>
      <t>Please request workers to action the bottom to check if operational.</t>
    </r>
  </si>
  <si>
    <t>9.3.2</t>
  </si>
  <si>
    <t xml:space="preserve">Are the moving part of the machines secured? (delimited area, protective measure: metal cage, fence…) </t>
  </si>
  <si>
    <t>9.3.1</t>
  </si>
  <si>
    <t>9.3 - HARDSHIP WORKING CONDITION</t>
  </si>
  <si>
    <t xml:space="preserve">Are there sufficient emergency first aid kits easily available on production area (at least one per production section), accessible and complete + trained people? </t>
  </si>
  <si>
    <t>9.2.5</t>
  </si>
  <si>
    <t>Is there health and safety incident reporting register in place?</t>
  </si>
  <si>
    <t>9.2.4</t>
  </si>
  <si>
    <t>Are there proportioned and accessible emergency exits in the facility (at least one in each section of the premises), escape route clearly marked and not blocked, sign visible, and employees trained regularly?</t>
  </si>
  <si>
    <t>9.2.3</t>
  </si>
  <si>
    <t>Are there sufficient extinguisher, fire hoses available (at least one in each section of the premises), accessible and functioning + trained people?</t>
  </si>
  <si>
    <t>9.2.2</t>
  </si>
  <si>
    <t>Are there Personal Protection Equipment (PPE) available to workers? (protection shoes, gloves, mask, earplugs, glasses, gown etc...)</t>
  </si>
  <si>
    <t>9.2.1</t>
  </si>
  <si>
    <t>9.2 - HEALTH AND SAFETY</t>
  </si>
  <si>
    <t>Do workers have access to clean canteen / kitchen / staffroom?</t>
  </si>
  <si>
    <t>9.1.4</t>
  </si>
  <si>
    <t>Do workers have access to clean and sufficient washroom?</t>
  </si>
  <si>
    <t>9.1.3</t>
  </si>
  <si>
    <t>Do workers have access to drinkable water in production area?</t>
  </si>
  <si>
    <t>9.1.2</t>
  </si>
  <si>
    <t>No children found on site during the visit?</t>
  </si>
  <si>
    <t>9.1.1</t>
  </si>
  <si>
    <t>9.1 - LABOR AND DEONTOLOGICAL PRACTICES</t>
  </si>
  <si>
    <t>9- Social compliance</t>
  </si>
  <si>
    <t>Are the equipment components sorted into  various material streams, e.g., steel, aluminium, rubber, plastics?</t>
  </si>
  <si>
    <t>8.5.6</t>
  </si>
  <si>
    <t>Are thereby all relevant occupational health and safety requirements fulfilled?</t>
  </si>
  <si>
    <t>8.5.5</t>
  </si>
  <si>
    <t>Are persons involved in equipment dismantling trained in occupational health and safety (e.g. training records)?</t>
  </si>
  <si>
    <t>8.5.4</t>
  </si>
  <si>
    <t>To what extent is the dismantling process manual/automated?</t>
  </si>
  <si>
    <t>8.5.3</t>
  </si>
  <si>
    <t>Are, as a minimum, all fluids removed (e.g. AC coolant, oil )?</t>
  </si>
  <si>
    <t>8.5.2</t>
  </si>
  <si>
    <t>Is it ensured that fleet waste is not crushed, compacted or damage prior to treatment?</t>
  </si>
  <si>
    <t>8.5.1</t>
  </si>
  <si>
    <t>8.5 Removal, disassembly and separation</t>
  </si>
  <si>
    <t>Are subcontractors, appointed to recover / dispose fleet waste, components and/or materials, appropriately documented?</t>
  </si>
  <si>
    <t>8.4.3</t>
  </si>
  <si>
    <t>Are electronic or hard copies of documents and records available for at least three years?</t>
  </si>
  <si>
    <t>8.4.2</t>
  </si>
  <si>
    <t>Are records kept for all incoming Fleet waste and for the related quantities of waste?</t>
  </si>
  <si>
    <t>8.4.1</t>
  </si>
  <si>
    <t>8.4 Operations diary</t>
  </si>
  <si>
    <t>Does the instruction manual include provisions on registration obligations and on waste identification?</t>
  </si>
  <si>
    <t>8.3.6</t>
  </si>
  <si>
    <t>Are operating procedures for safety and environmental protection-related activities compiled?</t>
  </si>
  <si>
    <t>8.3.5</t>
  </si>
  <si>
    <t>Are inspection and maintenance procedures defined?</t>
  </si>
  <si>
    <t>8.3.4</t>
  </si>
  <si>
    <t>Are the roles / responsibilities of the staff defined?</t>
  </si>
  <si>
    <t>8.3.3</t>
  </si>
  <si>
    <t>Are all necessary measures for standard operation, maintenance, disruption of operation, proper handling / discarding of fleet waste as well as occupational safety at the workplace defined?</t>
  </si>
  <si>
    <t>8.3.2</t>
  </si>
  <si>
    <t>Is an instruction handbook/manual in place, readily available in the facility premises (e.g. available as hard copy)?</t>
  </si>
  <si>
    <t>8.3.1</t>
  </si>
  <si>
    <t>8.3 Instruction handbook / manual</t>
  </si>
  <si>
    <t>Are important passages of the operating rules posted on relevant facility premises in visible places (safety information, warnings)?</t>
  </si>
  <si>
    <t>8.2.4</t>
  </si>
  <si>
    <t xml:space="preserve">Are all relevant provisions included (e.g. operating instructions according to safety rules for handling of certain types of wastes)? </t>
  </si>
  <si>
    <t>8.2.3</t>
  </si>
  <si>
    <t>Are procedures / instructions on how to behave in case of a hazardous situation included?</t>
  </si>
  <si>
    <t>8.2.2</t>
  </si>
  <si>
    <t>Are operating rules in place (e.g. available as hard copy)?</t>
  </si>
  <si>
    <t>8.2.1</t>
  </si>
  <si>
    <t>8.2 Operating / work rules</t>
  </si>
  <si>
    <r>
      <t xml:space="preserve">Is most of the sorting and processing performed with machines / automated? </t>
    </r>
    <r>
      <rPr>
        <i/>
        <sz val="10"/>
        <color theme="1"/>
        <rFont val="Arial"/>
        <family val="2"/>
      </rPr>
      <t xml:space="preserve"> </t>
    </r>
  </si>
  <si>
    <t>8.1.6</t>
  </si>
  <si>
    <t>Is there a system of floor marking to separate the different sections of the factory?</t>
  </si>
  <si>
    <t>8.1.5</t>
  </si>
  <si>
    <t xml:space="preserve">Does the factory have suitable warehouse facilities?  </t>
  </si>
  <si>
    <t>8.1.4</t>
  </si>
  <si>
    <t>Does the plant have adequate shipping, receiving, and loading dock areas?</t>
  </si>
  <si>
    <t>8.1.3</t>
  </si>
  <si>
    <t>Is there a cleaning schedule plan and records?</t>
  </si>
  <si>
    <t>8.1.2</t>
  </si>
  <si>
    <r>
      <t xml:space="preserve">Are floors, walls, ceilings, windows and screens properly maintained and cleaned? </t>
    </r>
    <r>
      <rPr>
        <i/>
        <sz val="10"/>
        <color theme="1"/>
        <rFont val="Arial"/>
        <family val="2"/>
      </rPr>
      <t xml:space="preserve">Pay specific attention to dust here: exposure to heavy metals for workers in the recycling industry often comes from breathing dust. </t>
    </r>
  </si>
  <si>
    <t>8.1.1</t>
  </si>
  <si>
    <t>8.1 - Facilities</t>
  </si>
  <si>
    <t>8- Quality Management and Fleet waste treatment facility</t>
  </si>
  <si>
    <t>Was the factory running during the  assessment?</t>
  </si>
  <si>
    <t>Power supply regularity and presence of generator (indicate power KVA)</t>
  </si>
  <si>
    <t>Machinery, equipment (make, country of origin, type and number of production line,  level of automatization)</t>
  </si>
  <si>
    <t>Total surface, total surface of built area (indicate surface for raw material space, production area and finished goods)</t>
  </si>
  <si>
    <t>Location of infrastructure, number of manufacturing units</t>
  </si>
  <si>
    <t>7- Production and infrastructure information</t>
  </si>
  <si>
    <t>What documentation will the company provide as proof of processing (e.g., receiving report, certificate of destruction, tracking document, weigh bridge note, other)?</t>
  </si>
  <si>
    <t>Has the factory been audited (on 3 domains: Q, S and E) by other Customers? (Names, dates and audit findings)</t>
  </si>
  <si>
    <t>Does factory have all relevant international or national licences related to its business?</t>
  </si>
  <si>
    <t>Does the factory hold any other certifications ? If so, please list. ISO 17025: 2017</t>
  </si>
  <si>
    <t>Is this an ISO14001 certified company (date) ? (environmental requirements)</t>
  </si>
  <si>
    <t>Is this an ISO 45001 certified company (occupational
Hazard and Safety)  or other certifications in the domain of Health &amp; Safety (BSCI, SEDEX membership, OHSAS 18001)?  (date)</t>
  </si>
  <si>
    <t>Is this an ISO9001 certified company (date) ? (quality management requirements)</t>
  </si>
  <si>
    <t>6- Certifications/Authorization and Documentation</t>
  </si>
  <si>
    <t>Do the Management and senior staff understand English sufficiently to ensure communication?  If no, are measures taken to provide effective communication?</t>
  </si>
  <si>
    <t>Total Employees:</t>
  </si>
  <si>
    <t>5- Human resources</t>
  </si>
  <si>
    <t>No</t>
  </si>
  <si>
    <t>Other</t>
  </si>
  <si>
    <t>Human Resources Manager</t>
  </si>
  <si>
    <t xml:space="preserve">Compliance/Ethical Manager </t>
  </si>
  <si>
    <t>Safety Health and Environment Coordinator</t>
  </si>
  <si>
    <t>Production Manager/Factory Manager</t>
  </si>
  <si>
    <t>Technical Manager</t>
    <phoneticPr fontId="0" type="noConversion"/>
  </si>
  <si>
    <t>Managing Director/General Manager</t>
  </si>
  <si>
    <t>Met during assessment</t>
  </si>
  <si>
    <t>Name</t>
  </si>
  <si>
    <t>Function</t>
  </si>
  <si>
    <t>4- Company organization</t>
  </si>
  <si>
    <t xml:space="preserve">If yes, names and location: </t>
  </si>
  <si>
    <t xml:space="preserve">Is the treatment of some components sub-contracted to other recyclers? </t>
  </si>
  <si>
    <t>Location of recycling sites</t>
  </si>
  <si>
    <t>Names:</t>
  </si>
  <si>
    <t>Experience in supporting Aid Organisations</t>
  </si>
  <si>
    <t>Are any subcontractors appointed by the operator? If yes, who are they? Are these subcontractors regularly monitored?</t>
  </si>
  <si>
    <t>Is the facility performing a final treatment operation, or a pre-treatment operation preceding further waste treatment by third parties?</t>
  </si>
  <si>
    <t>Which waste categories are reused, treated or sorted at the facility (e.g. Oil filters, used tyres, broken wind screens etc)?</t>
  </si>
  <si>
    <t>3- Activity / Core business</t>
  </si>
  <si>
    <t>E-mail:</t>
  </si>
  <si>
    <t>Mobile number:</t>
  </si>
  <si>
    <t>Function:</t>
  </si>
  <si>
    <t>Contact name 2:</t>
  </si>
  <si>
    <t xml:space="preserve">E-mail: </t>
  </si>
  <si>
    <t>Contact name 1:</t>
  </si>
  <si>
    <t>2- Contact details</t>
  </si>
  <si>
    <t>Year of establishment:</t>
  </si>
  <si>
    <t>Website:</t>
  </si>
  <si>
    <t>Tel:</t>
  </si>
  <si>
    <t>Country:</t>
  </si>
  <si>
    <t>City:</t>
  </si>
  <si>
    <t>Address:</t>
  </si>
  <si>
    <t>Company name:</t>
  </si>
  <si>
    <t>Other (specify)</t>
  </si>
  <si>
    <t>1- General information</t>
  </si>
  <si>
    <t>Anniversary Assessment</t>
  </si>
  <si>
    <t>Re-Assessment</t>
  </si>
  <si>
    <t>Assessors name: and signature</t>
  </si>
  <si>
    <t>Initial Assessment</t>
  </si>
  <si>
    <t>Reason for Assessment:</t>
  </si>
  <si>
    <t>Date of assessment:</t>
  </si>
  <si>
    <t>Report number:</t>
  </si>
  <si>
    <r>
      <t xml:space="preserve">QSE COMPANY ASSESSMENT FORM
</t>
    </r>
    <r>
      <rPr>
        <sz val="12"/>
        <color theme="1"/>
        <rFont val="Arial"/>
        <family val="2"/>
      </rPr>
      <t>(Fleet Waste - Quality, Social and Environmental Company assessment process)</t>
    </r>
  </si>
  <si>
    <t xml:space="preserve"> -  Remark: It is currently conforming but in a way not sufficient. It may, if not improved, result in a nonconforming system, product or service.</t>
  </si>
  <si>
    <t xml:space="preserve"> - Non Conformity : A failure or significant deficiency in part of the system, or the lack of implementation of such a part.</t>
  </si>
  <si>
    <t xml:space="preserve"> - Assessors have explained the above non-conforming and remarks findings to the factory representative at the closing meeting. A copy of this Corrective Action Plan should be provided by the ICRC  to the factory for reference.  </t>
  </si>
  <si>
    <t xml:space="preserve"> - Verification method to validate Corrective Action implementation:  follow up visit by ICRC assessors. </t>
  </si>
  <si>
    <t xml:space="preserve">Notes: </t>
  </si>
  <si>
    <t>Date:…………………</t>
  </si>
  <si>
    <t>…………………..</t>
  </si>
  <si>
    <t>Date:</t>
  </si>
  <si>
    <t>Acknowledged by (Factory Representative):</t>
  </si>
  <si>
    <t>Completed by (Factory Representative / Date):</t>
  </si>
  <si>
    <t xml:space="preserve">Prepared by (Assessor1, Assessor2. …):
</t>
  </si>
  <si>
    <t>Timeframe for Implement</t>
  </si>
  <si>
    <t>Person Responsible</t>
  </si>
  <si>
    <t>Corrective Action Proposed</t>
    <phoneticPr fontId="0" type="noConversion"/>
  </si>
  <si>
    <t>Nonconformity (NOK) or Remark?</t>
  </si>
  <si>
    <t>Action Items</t>
  </si>
  <si>
    <t xml:space="preserve">Ref. No. </t>
  </si>
  <si>
    <t>Completed by Factory</t>
  </si>
  <si>
    <t>Completed by Assessors</t>
  </si>
  <si>
    <t>Assessment Date:</t>
  </si>
  <si>
    <t>Location:</t>
  </si>
  <si>
    <t>Report #:</t>
  </si>
  <si>
    <t>Facility Name:</t>
  </si>
  <si>
    <r>
      <t xml:space="preserve">QSE Corrective Action Plan
</t>
    </r>
    <r>
      <rPr>
        <b/>
        <sz val="12"/>
        <rFont val="Arial"/>
        <family val="2"/>
      </rPr>
      <t>(Quality, Social and Environmental Company assessment process)</t>
    </r>
  </si>
  <si>
    <t>Ceasar Erima, Robert Matheka</t>
  </si>
  <si>
    <t xml:space="preserve">Yes </t>
  </si>
  <si>
    <t>Are there systems to collect spills from the recycling process?</t>
  </si>
  <si>
    <t xml:space="preserve">Are there mechanisms in place recover the waste? </t>
  </si>
  <si>
    <t>What measure are taken to control emissions when handling / treating the waste</t>
  </si>
  <si>
    <t>Are there measures taken to manage the transport of waste items?</t>
  </si>
  <si>
    <t xml:space="preserve">What recycling techniques are used? </t>
  </si>
  <si>
    <t xml:space="preserve">Are materials recovered from the recycling processes? How are they recovered? </t>
  </si>
  <si>
    <t xml:space="preserve">Are the sources of energy used to treath the waste sustainable? </t>
  </si>
  <si>
    <t xml:space="preserve">What mechanisms are in place to manage the recycling process in an energy efficient way? </t>
  </si>
  <si>
    <t xml:space="preserve">How do you recover the lead from the batteries and what is the recovery rate? </t>
  </si>
  <si>
    <t xml:space="preserve">What measures are taken to store the waste? </t>
  </si>
  <si>
    <t xml:space="preserve">Use the contents of leakage prevention kit or sandbags to absorb the spilled oil if it’s on a hard surface and stop it entering a river, stream, drains or soaking into the ground. Never wash any spilled oil away into drains or into the ground as most drains connect to watercourse. Never use detergents to clean up spilled oil as it could cause a worse pollution incident. The detergent itself is a pollutant and mixes oil into the water. </t>
  </si>
  <si>
    <t xml:space="preserve">If the oil has soaked into the soil or ground, you’ll need to act quickly to prevent it soaking further into the ground and reaching building foundations or groundwater supplies. You’ll need a professional company with training and accreditation to clean up oil that’s soaked into the ground. Removal and disposal of soil contaminated with oil can be very expensive. </t>
  </si>
  <si>
    <t>Used Oil Filters</t>
  </si>
  <si>
    <t>Acid Lead Batteries</t>
  </si>
  <si>
    <t>AC Refrigerant</t>
  </si>
  <si>
    <t>Used Tires</t>
  </si>
  <si>
    <t>Used Glass</t>
  </si>
  <si>
    <t xml:space="preserve">- For glass recycling, what measures do you take to control the emissions? </t>
  </si>
  <si>
    <t>Answer</t>
  </si>
  <si>
    <t xml:space="preserve">Which materials are recovered and which materials are wasted at the end of the re-refinery? </t>
  </si>
  <si>
    <t xml:space="preserve">Re-refining final product is “recycled lube oil” for market provided that upgrading base oil happens on site at the final stage of mixing with additives to improve its characteristics. If this stage does not exist, the only recovered product is “base oil” which is the recovered oil from the re-refining process after distillation and bleaching. Base oil usually requires further enhancement before being sold in the market and use in automobiles. 
Possible byproducts: diesel, gasoline, bitumen 
Possible wastes:  oil saturated clay (only if the re-refinery uses an activated bleaching clay treatment) 
</t>
  </si>
  <si>
    <t xml:space="preserve">What measures do you take to control the emissions? </t>
  </si>
  <si>
    <t xml:space="preserve">Ideal answer: Processes like distillation which occur at high temperatures and high pressure should be done under controlled conditions and monitored for potential emissions to air (e.g., heavy metals and volatile organic solids) that can be released under these extreme conditions. Furthermore, if thermal energy is to be produced on site to feed the distillation unit, flue gas treatment for the incinerator should exist. Components of the flue gas treatment system can vary according to the type of fuel used. </t>
  </si>
  <si>
    <t xml:space="preserve">What source of energy do you use for your recycling process? </t>
  </si>
  <si>
    <t>Questions</t>
  </si>
  <si>
    <t>Used oil</t>
  </si>
  <si>
    <t xml:space="preserve">Renewable energies (highly preferred), natural gas (preferred), light fuel oil (less preferred), and coal (least preferred). As for electricity, if taken from the grid, choosing the electricity that is certified to be renewable, where possible. As for the thermal energy, which is usually produced by the facility internally, cleaner sources like natural gas are preferred. </t>
  </si>
  <si>
    <t xml:space="preserve">Ideal answer: Train, where railway is accessible. Sealed tanker trucks, for road transport. </t>
  </si>
  <si>
    <t xml:space="preserve">How do you transport used oil? </t>
  </si>
  <si>
    <t xml:space="preserve">What do you do in case of oil spillage? (This question applies to ICRC staff too, if they store any used oil) </t>
  </si>
  <si>
    <t xml:space="preserve">Handle the spilled oil as a hazardous waste. Oil leaks and spills must be dealt with it immediately as it could cause a serious pollution. If you can safely stop the flow of oil do. Put a bucket under the leak and close valves or taps. Use leak sealing putty from your leakage prevention kit to cover the leaking area, wear rubber or vinyl gloves to protect your skin. For plastic tanks you may be able to temporarily stop the leak by rubbing a bar of soft soap across the leak. </t>
  </si>
  <si>
    <t xml:space="preserve">Various techniques can be used. The typical processes are shredding, centrifuge for oil separation, iron and aluminum recovery. Some recycling plants only separate oil from filters and shred the filters. Then, they send the cleaned and shredded filters to another facility for metal recovery. Some recycling plants perform the metal recovery too. Moreover, sometimes heating is used instead of centrifuge to evaporate and re-capture the oil. </t>
  </si>
  <si>
    <t xml:space="preserve">The recycling facility should be able to capture oil residue in the oil filters. An oil drain collection must be available in the initial depot area and any subsequent storage. Fume control units or flue gas treatment units are essential for any process involving heating. </t>
  </si>
  <si>
    <t>Answers</t>
  </si>
  <si>
    <t xml:space="preserve">Which materials are recovered and which materials are recovered or wasted at the end of the recycling? </t>
  </si>
  <si>
    <t xml:space="preserve">Possible answers: used oil, iron and aluminum scraps, and plastics. Where iron scrap recycling is also done in the same recycling facility, furnace slag is also generated. Used oil must be sent to energy recovery or oil refinery. It shall not be dumped. For metal scraps, the presence of magnetic separator and Eddy Current Separator or similar machines are essential for appropriate recycling. For furnace slags (generated from electric arc furnace if iron scrap recycling is also included), the landfilling should be reduced by reusing the slags in other industries. For plastics and rubber, recycling is preferred over landfilling. </t>
  </si>
  <si>
    <t xml:space="preserve">Possible answers: If iron scrap and aluminum recycling happen in the same recycling plant, the sources of energy can be renewable energies (highly preferred), natural gas (preferred), light fuel oil (less preferred), and coal (least preferred). If metal recycling is done elsewhere, the source of energy for used oil filter recycling would be electricity only. </t>
  </si>
  <si>
    <t xml:space="preserve">Ideal answer: The higher the better. Where several recycling options are available, the options with higher metal recovery rate (measured in the form of metal scrap per unit mass of used oil filters), more efficient energy consumption (measured in the form of energy consumption per oil filter recycled divided by total energy), and more robust emission control systems should be prioritized. </t>
  </si>
  <si>
    <t xml:space="preserve">What is the recovery rate and energy efficiency of your recycling process? </t>
  </si>
  <si>
    <t xml:space="preserve">What is the recycling technique used? </t>
  </si>
  <si>
    <t xml:space="preserve">Possible answers: Majority of lead-acid recyclers use pyrometallurgy technique. It obtains lead and metals via high temperature operation. Another (newer) method is hydrometallurgy, which recovers lead and metals from a solution by using solvents in mild conditions. </t>
  </si>
  <si>
    <t xml:space="preserve">Which materials are recovered and which materials are wasted at the end of the recycling? </t>
  </si>
  <si>
    <t xml:space="preserve">Possible answers: Plastics such as PP, PE, and PVC (ideally, should be sent to another plastic recycling plant), battery paste and lead grids (should be used in recycling processes such as smelting), the acid solution (should be neutralized using slaked lime giving out water and calcium salt), smelting residues (must go to recycling plant, must not be disposed). Recycling facilities with refining slag recircuiting should be prioritized. </t>
  </si>
  <si>
    <t xml:space="preserve">Possible answers: Renewable energies (highly preferred), natural gas (preferred), light fuel oil (less preferred), and coal (least preferred). </t>
  </si>
  <si>
    <t xml:space="preserve">What is the lead recovery rate of your recycling process? </t>
  </si>
  <si>
    <t xml:space="preserve">What do you do if the acid from the battery spills or leaks? (This question applies to ICRC staff too, if they store any used lead-acid batteries) </t>
  </si>
  <si>
    <t xml:space="preserve">Ideal answer: Handle the spilled acid as a hazardous waste because it is corrosive and contains toxic levels of lead. Report all spills that overflow or escape from the storage area to your line manager. Neutralize the acid using cement, lime, or other caustic. Use very dilute lime or caustic since violent reactions can occur. Litmus paper can be used to determine if the acid is neutralized. You may discharge neutralized solutions to the sewer system only if the system connects with the local sewage treatment plant. If a sewer system is not available, the material must be collected and disposed of as hazardous waste. Do not put acid solutions into septic systems or storm sewers. Small quantities of neutralized solids that contain no free liquids may be trashed or taken to a sanitary landfill. </t>
  </si>
  <si>
    <t xml:space="preserve">Possible answers: Capturing the gas and recycling the metal and plastic (most preferred), capturing the gas and disposing metal and plastic (less preferred), disposing the container with the rest of waste (must be avoided). </t>
  </si>
  <si>
    <t xml:space="preserve">How do you manage empty R134a containers? </t>
  </si>
  <si>
    <t xml:space="preserve">What percentage of the gas leaks during the capture process? </t>
  </si>
  <si>
    <t xml:space="preserve">Ideal answer: The environmental control of incineration process is critical. The fume controls and chimneys must have scrubbers and flue gas treatment with bag filters as well as activated carbon. Using activated carbon is important as the incineration of rubber produces dioxin, which can be removed by the addition of activated carbon. All filters and scrubbers should be cleaned periodically. </t>
  </si>
  <si>
    <t xml:space="preserve">For incineration and energy recovery from used tires, what measures do you take to control the emissions? </t>
  </si>
  <si>
    <t xml:space="preserve">What measures do you take for storage of used tires or shredded tires? </t>
  </si>
  <si>
    <t xml:space="preserve">Ideal answer: Any storage of used tires or shredded tires must account for fire risk. Fire extinguishers and fire alarms must be present. Distance must be kept between tire storage areas and working areas. </t>
  </si>
  <si>
    <t xml:space="preserve">Ideal answer: The fume controls and chimneys must be equipped with flue gas abatement line and chimney control. </t>
  </si>
  <si>
    <t xml:space="preserve">What recycling technique do you use? What are the processes involved? </t>
  </si>
  <si>
    <t xml:space="preserve">What measures do you take to control the emissions from the recycling process? </t>
  </si>
  <si>
    <r>
      <t xml:space="preserve">Ideal answer: </t>
    </r>
    <r>
      <rPr>
        <sz val="12"/>
        <color theme="1"/>
        <rFont val="Times New Roman"/>
        <family val="1"/>
      </rPr>
      <t xml:space="preserve">The environmental control of “smelting” and “refining” processes is critical because these are the most impacting processes. Separate control systems are needed for each process. The systems must have scrubbers and flue gas treatment with bag filters or similar dust collecting unit. The bag filters are cleaned periodically, and the dust collected is ideally fed back to the smelters to recover any remaining lead. </t>
    </r>
  </si>
  <si>
    <r>
      <t xml:space="preserve">Ideal answer: </t>
    </r>
    <r>
      <rPr>
        <sz val="12"/>
        <color theme="1"/>
        <rFont val="Times New Roman"/>
        <family val="1"/>
      </rPr>
      <t xml:space="preserve">The higher, the better, ideally more than 90%. Recyclers with higher lead recovery rate (measured in the form of recovered lead per unit mass of used batteries) should be prioritized. </t>
    </r>
  </si>
  <si>
    <t>10.9</t>
  </si>
  <si>
    <t>10.10</t>
  </si>
  <si>
    <t>10.11</t>
  </si>
  <si>
    <t>10.12</t>
  </si>
  <si>
    <t>10.13</t>
  </si>
  <si>
    <t>10.14</t>
  </si>
  <si>
    <t>10.15</t>
  </si>
  <si>
    <t>10.16</t>
  </si>
  <si>
    <t>10.17</t>
  </si>
  <si>
    <t xml:space="preserve">How do you manage leaks from AC refrigerants during the gas capturing process? </t>
  </si>
  <si>
    <t>10.18</t>
  </si>
  <si>
    <r>
      <t xml:space="preserve">Ideal answers: </t>
    </r>
    <r>
      <rPr>
        <sz val="12"/>
        <color theme="1"/>
        <rFont val="Times New Roman"/>
        <family val="1"/>
      </rPr>
      <t xml:space="preserve">ideally zero. Leakage of even small amounts is hazardous and has significant environmental impact. </t>
    </r>
  </si>
  <si>
    <r>
      <t xml:space="preserve">Does the supplier use renewable energy sources (solar, wind, etc.) to generate electricity? Does it provide more than 30% of overall consumption?
</t>
    </r>
    <r>
      <rPr>
        <i/>
        <sz val="10"/>
        <color theme="1"/>
        <rFont val="Arial"/>
        <family val="2"/>
      </rPr>
      <t>Verify with relevant documentation or if the country electricity comes from renewable sources (Energy - Renewable energy - OECD Data)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</si>
</sst>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409]d\-mmm\-yy;@"/>
  </numFmts>
  <fonts count="43" x14ac:knownFonts="1">
    <font>
      <sz val="11"/>
      <color theme="1"/>
      <name val="Calibri"/>
      <family val="2"/>
      <scheme val="minor"/>
    </font>
    <font>
      <b/>
      <sz val="11"/>
      <color theme="1"/>
      <name val="Calibri"/>
      <family val="2"/>
      <scheme val="minor"/>
    </font>
    <font>
      <sz val="11"/>
      <color theme="0" tint="-4.9989318521683403E-2"/>
      <name val="Calibri"/>
      <family val="2"/>
      <scheme val="minor"/>
    </font>
    <font>
      <sz val="11"/>
      <color theme="1"/>
      <name val="Calibri"/>
      <family val="2"/>
    </font>
    <font>
      <b/>
      <sz val="12"/>
      <color theme="1"/>
      <name val="Arial"/>
      <family val="2"/>
    </font>
    <font>
      <b/>
      <sz val="10"/>
      <color theme="1"/>
      <name val="Arial"/>
      <family val="2"/>
    </font>
    <font>
      <sz val="10"/>
      <color theme="1"/>
      <name val="Arial"/>
      <family val="2"/>
    </font>
    <font>
      <sz val="11"/>
      <name val="Arial"/>
      <family val="2"/>
    </font>
    <font>
      <b/>
      <sz val="11"/>
      <color theme="1"/>
      <name val="Arial"/>
      <family val="2"/>
    </font>
    <font>
      <sz val="11"/>
      <color theme="0" tint="-0.249977111117893"/>
      <name val="Calibri"/>
      <family val="2"/>
      <scheme val="minor"/>
    </font>
    <font>
      <sz val="11"/>
      <color theme="0" tint="-0.14999847407452621"/>
      <name val="Calibri"/>
      <family val="2"/>
      <scheme val="minor"/>
    </font>
    <font>
      <sz val="12"/>
      <color theme="0" tint="-0.249977111117893"/>
      <name val="Arial"/>
      <family val="2"/>
    </font>
    <font>
      <b/>
      <sz val="24"/>
      <color theme="1"/>
      <name val="Arial"/>
      <family val="2"/>
    </font>
    <font>
      <b/>
      <sz val="10"/>
      <name val="Arial"/>
      <family val="2"/>
    </font>
    <font>
      <i/>
      <sz val="10"/>
      <color theme="1"/>
      <name val="Arial"/>
      <family val="2"/>
    </font>
    <font>
      <b/>
      <u/>
      <sz val="10"/>
      <color theme="1"/>
      <name val="Arial"/>
      <family val="2"/>
    </font>
    <font>
      <b/>
      <u/>
      <sz val="10"/>
      <name val="Arial"/>
      <family val="2"/>
    </font>
    <font>
      <u/>
      <sz val="11"/>
      <color theme="10"/>
      <name val="Calibri"/>
      <family val="2"/>
      <scheme val="minor"/>
    </font>
    <font>
      <sz val="11"/>
      <color rgb="FFF2F2F2"/>
      <name val="Calibri"/>
      <family val="2"/>
    </font>
    <font>
      <sz val="11"/>
      <color theme="0" tint="-0.249977111117893"/>
      <name val="Calibri"/>
      <family val="2"/>
    </font>
    <font>
      <sz val="8"/>
      <color theme="0"/>
      <name val="Calibri"/>
      <family val="2"/>
      <scheme val="minor"/>
    </font>
    <font>
      <sz val="8"/>
      <color theme="1"/>
      <name val="Calibri"/>
      <family val="2"/>
      <scheme val="minor"/>
    </font>
    <font>
      <sz val="8"/>
      <color theme="1"/>
      <name val="Arial"/>
      <family val="2"/>
    </font>
    <font>
      <sz val="14"/>
      <color theme="1"/>
      <name val="Arial"/>
      <family val="2"/>
    </font>
    <font>
      <sz val="12"/>
      <color theme="1"/>
      <name val="Arial"/>
      <family val="2"/>
    </font>
    <font>
      <b/>
      <sz val="9"/>
      <color indexed="81"/>
      <name val="Tahoma"/>
      <family val="2"/>
    </font>
    <font>
      <sz val="9"/>
      <color indexed="81"/>
      <name val="Tahoma"/>
      <family val="2"/>
    </font>
    <font>
      <sz val="10"/>
      <name val="Arial"/>
      <family val="2"/>
    </font>
    <font>
      <i/>
      <sz val="10"/>
      <name val="Arial"/>
      <family val="2"/>
    </font>
    <font>
      <sz val="10.5"/>
      <name val="Arial"/>
      <family val="2"/>
    </font>
    <font>
      <b/>
      <sz val="10"/>
      <color indexed="8"/>
      <name val="Arial"/>
      <family val="2"/>
    </font>
    <font>
      <sz val="8"/>
      <name val="Arial"/>
      <family val="2"/>
    </font>
    <font>
      <b/>
      <sz val="22"/>
      <name val="Arial"/>
      <family val="2"/>
    </font>
    <font>
      <b/>
      <sz val="12"/>
      <name val="Arial"/>
      <family val="2"/>
    </font>
    <font>
      <sz val="10"/>
      <color rgb="FF000000"/>
      <name val="Tahoma"/>
      <family val="2"/>
    </font>
    <font>
      <b/>
      <sz val="10"/>
      <color rgb="FF000000"/>
      <name val="Tahoma"/>
      <family val="2"/>
    </font>
    <font>
      <sz val="12"/>
      <color theme="1"/>
      <name val="Times New Roman"/>
      <family val="1"/>
    </font>
    <font>
      <b/>
      <sz val="12"/>
      <color theme="1"/>
      <name val="Times New Roman"/>
      <family val="1"/>
    </font>
    <font>
      <i/>
      <sz val="12"/>
      <color theme="1"/>
      <name val="Times New Roman"/>
      <family val="1"/>
    </font>
    <font>
      <i/>
      <sz val="12"/>
      <color rgb="FF2D5193"/>
      <name val="Times New Roman"/>
      <family val="1"/>
    </font>
    <font>
      <sz val="12"/>
      <color rgb="FF2D5193"/>
      <name val="Times New Roman"/>
      <family val="1"/>
    </font>
    <font>
      <b/>
      <sz val="12"/>
      <color rgb="FF000000"/>
      <name val="Times New Roman"/>
      <family val="1"/>
    </font>
    <font>
      <sz val="8"/>
      <name val="Calibri"/>
      <family val="2"/>
      <scheme val="minor"/>
    </font>
  </fonts>
  <fills count="11">
    <fill>
      <patternFill patternType="none"/>
    </fill>
    <fill>
      <patternFill patternType="gray125"/>
    </fill>
    <fill>
      <patternFill patternType="solid">
        <fgColor theme="0" tint="-0.14999847407452621"/>
        <bgColor indexed="64"/>
      </patternFill>
    </fill>
    <fill>
      <patternFill patternType="solid">
        <fgColor rgb="FFF3F3F3"/>
        <bgColor indexed="64"/>
      </patternFill>
    </fill>
    <fill>
      <patternFill patternType="solid">
        <fgColor theme="0" tint="-4.9989318521683403E-2"/>
        <bgColor indexed="64"/>
      </patternFill>
    </fill>
    <fill>
      <patternFill patternType="solid">
        <fgColor theme="0"/>
        <bgColor indexed="64"/>
      </patternFill>
    </fill>
    <fill>
      <patternFill patternType="solid">
        <fgColor rgb="FF92D050"/>
        <bgColor indexed="64"/>
      </patternFill>
    </fill>
    <fill>
      <patternFill patternType="solid">
        <fgColor rgb="FFFFC000"/>
        <bgColor indexed="64"/>
      </patternFill>
    </fill>
    <fill>
      <patternFill patternType="solid">
        <fgColor rgb="FFFF0000"/>
        <bgColor indexed="64"/>
      </patternFill>
    </fill>
    <fill>
      <patternFill patternType="solid">
        <fgColor theme="9" tint="0.59999389629810485"/>
        <bgColor indexed="64"/>
      </patternFill>
    </fill>
    <fill>
      <patternFill patternType="solid">
        <fgColor indexed="9"/>
        <bgColor indexed="64"/>
      </patternFill>
    </fill>
  </fills>
  <borders count="18">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diagonal/>
    </border>
    <border>
      <left style="thin">
        <color indexed="64"/>
      </left>
      <right/>
      <top/>
      <bottom/>
      <diagonal/>
    </border>
    <border>
      <left/>
      <right style="medium">
        <color indexed="64"/>
      </right>
      <top/>
      <bottom/>
      <diagonal/>
    </border>
    <border>
      <left style="medium">
        <color indexed="64"/>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4">
    <xf numFmtId="0" fontId="0" fillId="0" borderId="0"/>
    <xf numFmtId="0" fontId="17" fillId="0" borderId="0" applyNumberFormat="0" applyFill="0" applyBorder="0" applyAlignment="0" applyProtection="0"/>
    <xf numFmtId="0" fontId="27" fillId="0" borderId="0"/>
    <xf numFmtId="0" fontId="27" fillId="0" borderId="0"/>
  </cellStyleXfs>
  <cellXfs count="229">
    <xf numFmtId="0" fontId="0" fillId="0" borderId="0" xfId="0"/>
    <xf numFmtId="0" fontId="2" fillId="0" borderId="0" xfId="0" applyFont="1"/>
    <xf numFmtId="0" fontId="0" fillId="0" borderId="1" xfId="0" applyBorder="1"/>
    <xf numFmtId="0" fontId="0" fillId="0" borderId="2" xfId="0" applyBorder="1"/>
    <xf numFmtId="0" fontId="0" fillId="0" borderId="3" xfId="0" applyBorder="1"/>
    <xf numFmtId="0" fontId="0" fillId="0" borderId="4" xfId="0" applyBorder="1"/>
    <xf numFmtId="0" fontId="0" fillId="0" borderId="5" xfId="0" applyBorder="1"/>
    <xf numFmtId="0" fontId="3" fillId="0" borderId="4" xfId="0" applyFont="1" applyBorder="1"/>
    <xf numFmtId="0" fontId="3" fillId="0" borderId="0" xfId="0" applyFont="1"/>
    <xf numFmtId="0" fontId="3" fillId="0" borderId="5" xfId="0" applyFont="1" applyBorder="1"/>
    <xf numFmtId="0" fontId="9" fillId="0" borderId="0" xfId="0" applyFont="1"/>
    <xf numFmtId="0" fontId="10" fillId="0" borderId="0" xfId="0" applyFont="1"/>
    <xf numFmtId="0" fontId="11" fillId="0" borderId="0" xfId="0" applyFont="1"/>
    <xf numFmtId="0" fontId="8" fillId="4" borderId="8" xfId="0" applyFont="1" applyFill="1" applyBorder="1" applyAlignment="1">
      <alignment horizontal="center" vertical="center" wrapText="1"/>
    </xf>
    <xf numFmtId="49" fontId="5" fillId="9" borderId="8" xfId="0" applyNumberFormat="1" applyFont="1" applyFill="1" applyBorder="1" applyAlignment="1">
      <alignment vertical="center" wrapText="1"/>
    </xf>
    <xf numFmtId="0" fontId="18" fillId="0" borderId="0" xfId="0" applyFont="1"/>
    <xf numFmtId="0" fontId="19" fillId="0" borderId="0" xfId="0" applyFont="1"/>
    <xf numFmtId="0" fontId="20" fillId="5" borderId="9" xfId="0" applyFont="1" applyFill="1" applyBorder="1" applyAlignment="1">
      <alignment vertical="center" wrapText="1"/>
    </xf>
    <xf numFmtId="0" fontId="20" fillId="5" borderId="10" xfId="0" applyFont="1" applyFill="1" applyBorder="1" applyAlignment="1">
      <alignment vertical="center" wrapText="1"/>
    </xf>
    <xf numFmtId="0" fontId="6" fillId="0" borderId="8" xfId="0" applyFont="1" applyBorder="1" applyAlignment="1">
      <alignment vertical="center"/>
    </xf>
    <xf numFmtId="0" fontId="27" fillId="10" borderId="0" xfId="2" applyFill="1"/>
    <xf numFmtId="0" fontId="27" fillId="5" borderId="0" xfId="2" applyFill="1"/>
    <xf numFmtId="0" fontId="27" fillId="5" borderId="0" xfId="2" applyFill="1" applyAlignment="1">
      <alignment horizontal="center"/>
    </xf>
    <xf numFmtId="0" fontId="27" fillId="5" borderId="0" xfId="2" applyFill="1" applyAlignment="1">
      <alignment horizontal="center" vertical="center"/>
    </xf>
    <xf numFmtId="165" fontId="27" fillId="10" borderId="0" xfId="2" applyNumberFormat="1" applyFill="1" applyAlignment="1">
      <alignment horizontal="left"/>
    </xf>
    <xf numFmtId="0" fontId="27" fillId="10" borderId="0" xfId="2" applyFill="1" applyAlignment="1">
      <alignment horizontal="center" vertical="center"/>
    </xf>
    <xf numFmtId="0" fontId="27" fillId="5" borderId="0" xfId="2" applyFill="1" applyAlignment="1">
      <alignment vertical="center" wrapText="1"/>
    </xf>
    <xf numFmtId="0" fontId="27" fillId="5" borderId="0" xfId="2" applyFill="1" applyAlignment="1">
      <alignment horizontal="center" vertical="center" wrapText="1"/>
    </xf>
    <xf numFmtId="0" fontId="27" fillId="10" borderId="0" xfId="2" applyFill="1" applyAlignment="1">
      <alignment vertical="center" wrapText="1"/>
    </xf>
    <xf numFmtId="165" fontId="27" fillId="10" borderId="0" xfId="2" applyNumberFormat="1" applyFill="1" applyAlignment="1">
      <alignment horizontal="left" vertical="center" wrapText="1"/>
    </xf>
    <xf numFmtId="0" fontId="27" fillId="10" borderId="0" xfId="2" applyFill="1" applyAlignment="1">
      <alignment horizontal="center" vertical="center" wrapText="1"/>
    </xf>
    <xf numFmtId="0" fontId="28" fillId="5" borderId="0" xfId="2" applyFont="1" applyFill="1" applyAlignment="1">
      <alignment horizontal="left" vertical="center"/>
    </xf>
    <xf numFmtId="0" fontId="28" fillId="10" borderId="0" xfId="2" applyFont="1" applyFill="1" applyAlignment="1">
      <alignment horizontal="left" vertical="center"/>
    </xf>
    <xf numFmtId="0" fontId="27" fillId="5" borderId="0" xfId="2" applyFill="1" applyAlignment="1">
      <alignment horizontal="left" vertical="center" wrapText="1"/>
    </xf>
    <xf numFmtId="0" fontId="27" fillId="5" borderId="4" xfId="2" applyFill="1" applyBorder="1" applyAlignment="1">
      <alignment vertical="center" wrapText="1"/>
    </xf>
    <xf numFmtId="0" fontId="27" fillId="5" borderId="5" xfId="2" applyFill="1" applyBorder="1" applyAlignment="1">
      <alignment vertical="center" wrapText="1"/>
    </xf>
    <xf numFmtId="0" fontId="27" fillId="10" borderId="15" xfId="2" applyFill="1" applyBorder="1" applyAlignment="1">
      <alignment vertical="center" wrapText="1"/>
    </xf>
    <xf numFmtId="49" fontId="5" fillId="3" borderId="15" xfId="0" applyNumberFormat="1" applyFont="1" applyFill="1" applyBorder="1" applyAlignment="1">
      <alignment vertical="center" wrapText="1"/>
    </xf>
    <xf numFmtId="0" fontId="27" fillId="10" borderId="8" xfId="2" applyFill="1" applyBorder="1" applyAlignment="1">
      <alignment vertical="center" wrapText="1"/>
    </xf>
    <xf numFmtId="49" fontId="5" fillId="3" borderId="8" xfId="0" applyNumberFormat="1" applyFont="1" applyFill="1" applyBorder="1" applyAlignment="1">
      <alignment vertical="center" wrapText="1"/>
    </xf>
    <xf numFmtId="0" fontId="13" fillId="10" borderId="0" xfId="2" applyFont="1" applyFill="1" applyAlignment="1">
      <alignment vertical="center" wrapText="1"/>
    </xf>
    <xf numFmtId="0" fontId="13" fillId="5" borderId="16" xfId="3" applyFont="1" applyFill="1" applyBorder="1" applyAlignment="1">
      <alignment horizontal="center" vertical="center" wrapText="1"/>
    </xf>
    <xf numFmtId="0" fontId="27" fillId="10" borderId="4" xfId="2" applyFill="1" applyBorder="1" applyAlignment="1">
      <alignment vertical="center" wrapText="1"/>
    </xf>
    <xf numFmtId="0" fontId="27" fillId="10" borderId="5" xfId="2" applyFill="1" applyBorder="1" applyAlignment="1">
      <alignment vertical="center" wrapText="1"/>
    </xf>
    <xf numFmtId="165" fontId="0" fillId="10" borderId="9" xfId="2" applyNumberFormat="1" applyFont="1" applyFill="1" applyBorder="1" applyAlignment="1">
      <alignment horizontal="left" vertical="center" wrapText="1"/>
    </xf>
    <xf numFmtId="0" fontId="27" fillId="10" borderId="11" xfId="2" applyFill="1" applyBorder="1" applyAlignment="1">
      <alignment vertical="center" wrapText="1"/>
    </xf>
    <xf numFmtId="0" fontId="0" fillId="10" borderId="9" xfId="2" applyFont="1" applyFill="1" applyBorder="1" applyAlignment="1">
      <alignment horizontal="left" vertical="center" wrapText="1"/>
    </xf>
    <xf numFmtId="0" fontId="6" fillId="9" borderId="11" xfId="0" applyFont="1" applyFill="1" applyBorder="1" applyAlignment="1">
      <alignment horizontal="left" vertical="center" wrapText="1"/>
    </xf>
    <xf numFmtId="0" fontId="6" fillId="9" borderId="10" xfId="0" applyFont="1" applyFill="1" applyBorder="1" applyAlignment="1">
      <alignment horizontal="left" vertical="center" wrapText="1"/>
    </xf>
    <xf numFmtId="0" fontId="6" fillId="9" borderId="9" xfId="0" applyFont="1" applyFill="1" applyBorder="1" applyAlignment="1">
      <alignment horizontal="left" vertical="center" wrapText="1"/>
    </xf>
    <xf numFmtId="0" fontId="0" fillId="9" borderId="11" xfId="0" applyFill="1" applyBorder="1" applyAlignment="1">
      <alignment horizontal="center" vertical="center" wrapText="1"/>
    </xf>
    <xf numFmtId="0" fontId="0" fillId="9" borderId="9" xfId="0" applyFill="1" applyBorder="1" applyAlignment="1">
      <alignment horizontal="center" vertical="center" wrapText="1"/>
    </xf>
    <xf numFmtId="0" fontId="36" fillId="0" borderId="0" xfId="0" applyFont="1" applyAlignment="1">
      <alignment vertical="center"/>
    </xf>
    <xf numFmtId="0" fontId="39" fillId="0" borderId="0" xfId="0" applyFont="1" applyAlignment="1">
      <alignment vertical="center"/>
    </xf>
    <xf numFmtId="0" fontId="40" fillId="0" borderId="0" xfId="0" applyFont="1" applyAlignment="1">
      <alignment vertical="center"/>
    </xf>
    <xf numFmtId="0" fontId="41" fillId="0" borderId="0" xfId="0" applyFont="1" applyAlignment="1">
      <alignment vertical="center"/>
    </xf>
    <xf numFmtId="0" fontId="36" fillId="0" borderId="0" xfId="0" applyFont="1"/>
    <xf numFmtId="0" fontId="37" fillId="0" borderId="8" xfId="0" applyFont="1" applyBorder="1" applyAlignment="1">
      <alignment vertical="center"/>
    </xf>
    <xf numFmtId="49" fontId="36" fillId="0" borderId="8" xfId="0" applyNumberFormat="1" applyFont="1" applyBorder="1"/>
    <xf numFmtId="0" fontId="36" fillId="0" borderId="8" xfId="0" applyFont="1" applyBorder="1" applyAlignment="1">
      <alignment vertical="center"/>
    </xf>
    <xf numFmtId="0" fontId="36" fillId="0" borderId="8" xfId="0" applyFont="1" applyBorder="1" applyAlignment="1">
      <alignment wrapText="1"/>
    </xf>
    <xf numFmtId="0" fontId="36" fillId="0" borderId="8" xfId="0" applyFont="1" applyBorder="1" applyAlignment="1">
      <alignment vertical="center" wrapText="1"/>
    </xf>
    <xf numFmtId="0" fontId="39" fillId="0" borderId="8" xfId="0" applyFont="1" applyBorder="1" applyAlignment="1">
      <alignment vertical="center"/>
    </xf>
    <xf numFmtId="0" fontId="40" fillId="0" borderId="8" xfId="0" applyFont="1" applyBorder="1" applyAlignment="1">
      <alignment vertical="center"/>
    </xf>
    <xf numFmtId="0" fontId="37" fillId="0" borderId="8" xfId="0" applyFont="1" applyBorder="1" applyAlignment="1">
      <alignment wrapText="1"/>
    </xf>
    <xf numFmtId="0" fontId="41" fillId="0" borderId="8" xfId="0" applyFont="1" applyBorder="1" applyAlignment="1">
      <alignment vertical="center"/>
    </xf>
    <xf numFmtId="0" fontId="38" fillId="0" borderId="8" xfId="0" applyFont="1" applyBorder="1" applyAlignment="1">
      <alignment vertical="center" wrapText="1"/>
    </xf>
    <xf numFmtId="0" fontId="36" fillId="0" borderId="8" xfId="0" applyFont="1" applyBorder="1"/>
    <xf numFmtId="0" fontId="38" fillId="0" borderId="8" xfId="0" applyFont="1" applyBorder="1" applyAlignment="1">
      <alignment vertical="center"/>
    </xf>
    <xf numFmtId="0" fontId="37" fillId="0" borderId="8" xfId="0" applyFont="1" applyBorder="1"/>
    <xf numFmtId="0" fontId="6" fillId="9" borderId="8" xfId="0" applyFont="1" applyFill="1" applyBorder="1" applyAlignment="1">
      <alignment vertical="center" wrapText="1"/>
    </xf>
    <xf numFmtId="0" fontId="5" fillId="9" borderId="8" xfId="0" applyFont="1" applyFill="1" applyBorder="1" applyAlignment="1">
      <alignment vertical="center" wrapText="1"/>
    </xf>
    <xf numFmtId="0" fontId="6" fillId="0" borderId="11" xfId="0" applyFont="1" applyBorder="1" applyAlignment="1">
      <alignment horizontal="center" vertical="center" wrapText="1"/>
    </xf>
    <xf numFmtId="0" fontId="6" fillId="0" borderId="9" xfId="0" applyFont="1" applyBorder="1" applyAlignment="1">
      <alignment horizontal="center" vertical="center" wrapText="1"/>
    </xf>
    <xf numFmtId="0" fontId="6" fillId="0" borderId="8" xfId="0" applyFont="1" applyBorder="1" applyAlignment="1">
      <alignment horizontal="center" vertical="center"/>
    </xf>
    <xf numFmtId="0" fontId="21" fillId="5" borderId="8" xfId="0" applyFont="1" applyFill="1" applyBorder="1" applyAlignment="1">
      <alignment horizontal="left" vertical="center" wrapText="1"/>
    </xf>
    <xf numFmtId="0" fontId="21" fillId="5" borderId="11" xfId="0" applyFont="1" applyFill="1" applyBorder="1" applyAlignment="1">
      <alignment horizontal="left" vertical="center" wrapText="1"/>
    </xf>
    <xf numFmtId="0" fontId="4" fillId="2" borderId="8" xfId="0" applyFont="1" applyFill="1" applyBorder="1" applyAlignment="1">
      <alignment horizontal="center" vertical="center" wrapText="1"/>
    </xf>
    <xf numFmtId="0" fontId="6" fillId="9" borderId="8" xfId="0" applyFont="1" applyFill="1" applyBorder="1" applyAlignment="1">
      <alignment vertical="center" wrapText="1"/>
    </xf>
    <xf numFmtId="0" fontId="23" fillId="0" borderId="8" xfId="0" applyFont="1" applyBorder="1" applyAlignment="1">
      <alignment horizontal="center" vertical="center"/>
    </xf>
    <xf numFmtId="0" fontId="23" fillId="2" borderId="8" xfId="0" applyFont="1" applyFill="1" applyBorder="1" applyAlignment="1">
      <alignment horizontal="center" vertical="center" wrapText="1"/>
    </xf>
    <xf numFmtId="0" fontId="23" fillId="2" borderId="8" xfId="0" applyFont="1" applyFill="1" applyBorder="1" applyAlignment="1">
      <alignment horizontal="center" vertical="center"/>
    </xf>
    <xf numFmtId="15" fontId="22" fillId="0" borderId="8" xfId="0" applyNumberFormat="1" applyFont="1" applyBorder="1" applyAlignment="1">
      <alignment horizontal="center" vertical="center" wrapText="1"/>
    </xf>
    <xf numFmtId="0" fontId="22" fillId="0" borderId="8" xfId="0" applyFont="1" applyBorder="1" applyAlignment="1">
      <alignment horizontal="center" vertical="center" wrapText="1"/>
    </xf>
    <xf numFmtId="0" fontId="6" fillId="8" borderId="11" xfId="0" applyFont="1" applyFill="1" applyBorder="1" applyAlignment="1">
      <alignment horizontal="center" vertical="center"/>
    </xf>
    <xf numFmtId="0" fontId="6" fillId="8" borderId="9" xfId="0" applyFont="1" applyFill="1" applyBorder="1" applyAlignment="1">
      <alignment horizontal="center" vertical="center"/>
    </xf>
    <xf numFmtId="0" fontId="6" fillId="9" borderId="11" xfId="0" applyFont="1" applyFill="1" applyBorder="1" applyAlignment="1">
      <alignment horizontal="center" vertical="center"/>
    </xf>
    <xf numFmtId="0" fontId="6" fillId="9" borderId="9" xfId="0" applyFont="1" applyFill="1" applyBorder="1" applyAlignment="1">
      <alignment horizontal="center" vertical="center"/>
    </xf>
    <xf numFmtId="0" fontId="6" fillId="9" borderId="10" xfId="0" applyFont="1" applyFill="1" applyBorder="1" applyAlignment="1">
      <alignment horizontal="center" vertical="center"/>
    </xf>
    <xf numFmtId="14" fontId="6" fillId="9" borderId="11" xfId="0" applyNumberFormat="1" applyFont="1" applyFill="1" applyBorder="1" applyAlignment="1">
      <alignment horizontal="center" vertical="center"/>
    </xf>
    <xf numFmtId="49" fontId="6" fillId="9" borderId="8" xfId="0" applyNumberFormat="1" applyFont="1" applyFill="1" applyBorder="1" applyAlignment="1">
      <alignment vertical="center" wrapText="1"/>
    </xf>
    <xf numFmtId="0" fontId="17" fillId="9" borderId="8" xfId="1" applyFill="1" applyBorder="1" applyAlignment="1">
      <alignment vertical="center" wrapText="1"/>
    </xf>
    <xf numFmtId="0" fontId="5" fillId="9" borderId="14" xfId="0" applyFont="1" applyFill="1" applyBorder="1" applyAlignment="1">
      <alignment horizontal="left" vertical="center" wrapText="1"/>
    </xf>
    <xf numFmtId="0" fontId="5" fillId="9" borderId="13" xfId="0" applyFont="1" applyFill="1" applyBorder="1" applyAlignment="1">
      <alignment horizontal="left" vertical="center" wrapText="1"/>
    </xf>
    <xf numFmtId="0" fontId="5" fillId="9" borderId="12" xfId="0" applyFont="1" applyFill="1" applyBorder="1" applyAlignment="1">
      <alignment horizontal="left" vertical="center" wrapText="1"/>
    </xf>
    <xf numFmtId="0" fontId="5" fillId="9" borderId="5" xfId="0" applyFont="1" applyFill="1" applyBorder="1" applyAlignment="1">
      <alignment horizontal="left" vertical="center" wrapText="1"/>
    </xf>
    <xf numFmtId="0" fontId="5" fillId="9" borderId="0" xfId="0" applyFont="1" applyFill="1" applyAlignment="1">
      <alignment horizontal="left" vertical="center" wrapText="1"/>
    </xf>
    <xf numFmtId="0" fontId="5" fillId="9" borderId="4" xfId="0" applyFont="1" applyFill="1" applyBorder="1" applyAlignment="1">
      <alignment horizontal="left" vertical="center" wrapText="1"/>
    </xf>
    <xf numFmtId="0" fontId="5" fillId="9" borderId="3" xfId="0" applyFont="1" applyFill="1" applyBorder="1" applyAlignment="1">
      <alignment horizontal="left" vertical="center" wrapText="1"/>
    </xf>
    <xf numFmtId="0" fontId="5" fillId="9" borderId="2" xfId="0" applyFont="1" applyFill="1" applyBorder="1" applyAlignment="1">
      <alignment horizontal="left" vertical="center" wrapText="1"/>
    </xf>
    <xf numFmtId="0" fontId="5" fillId="9" borderId="1" xfId="0" applyFont="1" applyFill="1" applyBorder="1" applyAlignment="1">
      <alignment horizontal="left" vertical="center" wrapText="1"/>
    </xf>
    <xf numFmtId="0" fontId="5" fillId="9" borderId="11" xfId="0" applyFont="1" applyFill="1" applyBorder="1" applyAlignment="1">
      <alignment horizontal="left" vertical="center" wrapText="1"/>
    </xf>
    <xf numFmtId="0" fontId="5" fillId="9" borderId="10" xfId="0" applyFont="1" applyFill="1" applyBorder="1" applyAlignment="1">
      <alignment horizontal="left" vertical="center" wrapText="1"/>
    </xf>
    <xf numFmtId="0" fontId="5" fillId="9" borderId="9" xfId="0" applyFont="1" applyFill="1" applyBorder="1" applyAlignment="1">
      <alignment horizontal="left" vertical="center" wrapText="1"/>
    </xf>
    <xf numFmtId="0" fontId="13" fillId="9" borderId="8" xfId="0" applyFont="1" applyFill="1" applyBorder="1" applyAlignment="1">
      <alignment horizontal="left"/>
    </xf>
    <xf numFmtId="0" fontId="4" fillId="9" borderId="8" xfId="0" applyFont="1" applyFill="1" applyBorder="1" applyAlignment="1">
      <alignment horizontal="left" vertical="center" wrapText="1"/>
    </xf>
    <xf numFmtId="0" fontId="4" fillId="9" borderId="8" xfId="0" applyFont="1" applyFill="1" applyBorder="1" applyAlignment="1">
      <alignment horizontal="center" vertical="center" wrapText="1"/>
    </xf>
    <xf numFmtId="0" fontId="6" fillId="9" borderId="14" xfId="0" applyFont="1" applyFill="1" applyBorder="1" applyAlignment="1">
      <alignment horizontal="center" vertical="center" wrapText="1"/>
    </xf>
    <xf numFmtId="0" fontId="6" fillId="9" borderId="13" xfId="0" applyFont="1" applyFill="1" applyBorder="1" applyAlignment="1">
      <alignment horizontal="center" vertical="center" wrapText="1"/>
    </xf>
    <xf numFmtId="0" fontId="6" fillId="9" borderId="12" xfId="0" applyFont="1" applyFill="1" applyBorder="1" applyAlignment="1">
      <alignment horizontal="center" vertical="center" wrapText="1"/>
    </xf>
    <xf numFmtId="0" fontId="6" fillId="9" borderId="3" xfId="0" applyFont="1" applyFill="1" applyBorder="1" applyAlignment="1">
      <alignment horizontal="center" vertical="center" wrapText="1"/>
    </xf>
    <xf numFmtId="0" fontId="6" fillId="9" borderId="2" xfId="0" applyFont="1" applyFill="1" applyBorder="1" applyAlignment="1">
      <alignment horizontal="center" vertical="center" wrapText="1"/>
    </xf>
    <xf numFmtId="0" fontId="6" fillId="9" borderId="1" xfId="0" applyFont="1" applyFill="1" applyBorder="1" applyAlignment="1">
      <alignment horizontal="center" vertical="center" wrapText="1"/>
    </xf>
    <xf numFmtId="0" fontId="16" fillId="9" borderId="8" xfId="0" applyFont="1" applyFill="1" applyBorder="1" applyAlignment="1">
      <alignment horizontal="left"/>
    </xf>
    <xf numFmtId="0" fontId="15" fillId="9" borderId="8" xfId="0" applyFont="1" applyFill="1" applyBorder="1" applyAlignment="1">
      <alignment horizontal="center" vertical="center" wrapText="1"/>
    </xf>
    <xf numFmtId="49" fontId="5" fillId="9" borderId="8" xfId="0" applyNumberFormat="1" applyFont="1" applyFill="1" applyBorder="1" applyAlignment="1">
      <alignment horizontal="left" vertical="top" wrapText="1"/>
    </xf>
    <xf numFmtId="0" fontId="0" fillId="9" borderId="8" xfId="0" applyFill="1" applyBorder="1" applyAlignment="1">
      <alignment horizontal="center" vertical="center"/>
    </xf>
    <xf numFmtId="0" fontId="5" fillId="9" borderId="8" xfId="0" applyFont="1" applyFill="1" applyBorder="1" applyAlignment="1">
      <alignment horizontal="left" vertical="top" wrapText="1"/>
    </xf>
    <xf numFmtId="0" fontId="6" fillId="9" borderId="8" xfId="0" applyFont="1" applyFill="1" applyBorder="1" applyAlignment="1">
      <alignment horizontal="center" vertical="center" wrapText="1"/>
    </xf>
    <xf numFmtId="0" fontId="6" fillId="9" borderId="8" xfId="0" applyFont="1" applyFill="1" applyBorder="1" applyAlignment="1">
      <alignment horizontal="left" vertical="center" wrapText="1"/>
    </xf>
    <xf numFmtId="49" fontId="13" fillId="9" borderId="8" xfId="0" applyNumberFormat="1" applyFont="1" applyFill="1" applyBorder="1" applyAlignment="1">
      <alignment horizontal="left" vertical="top" wrapText="1"/>
    </xf>
    <xf numFmtId="0" fontId="4" fillId="3" borderId="8" xfId="0" applyFont="1" applyFill="1" applyBorder="1" applyAlignment="1">
      <alignment horizontal="center" vertical="center" wrapText="1"/>
    </xf>
    <xf numFmtId="0" fontId="6" fillId="9" borderId="11" xfId="0" applyFont="1" applyFill="1" applyBorder="1" applyAlignment="1">
      <alignment horizontal="center" vertical="center" wrapText="1"/>
    </xf>
    <xf numFmtId="0" fontId="6" fillId="9" borderId="10" xfId="0" applyFont="1" applyFill="1" applyBorder="1" applyAlignment="1">
      <alignment horizontal="center" vertical="center" wrapText="1"/>
    </xf>
    <xf numFmtId="0" fontId="6" fillId="9" borderId="9" xfId="0" applyFont="1" applyFill="1" applyBorder="1" applyAlignment="1">
      <alignment horizontal="center" vertical="center" wrapText="1"/>
    </xf>
    <xf numFmtId="0" fontId="4" fillId="0" borderId="8" xfId="0" applyFont="1" applyBorder="1" applyAlignment="1">
      <alignment horizontal="center" vertical="center" wrapText="1"/>
    </xf>
    <xf numFmtId="0" fontId="6" fillId="9" borderId="11" xfId="0" applyFont="1" applyFill="1" applyBorder="1" applyAlignment="1">
      <alignment horizontal="left" vertical="center" wrapText="1"/>
    </xf>
    <xf numFmtId="0" fontId="6" fillId="9" borderId="10" xfId="0" applyFont="1" applyFill="1" applyBorder="1" applyAlignment="1">
      <alignment horizontal="left" vertical="center" wrapText="1"/>
    </xf>
    <xf numFmtId="0" fontId="6" fillId="9" borderId="9" xfId="0" applyFont="1" applyFill="1" applyBorder="1" applyAlignment="1">
      <alignment horizontal="left" vertical="center" wrapText="1"/>
    </xf>
    <xf numFmtId="0" fontId="0" fillId="9" borderId="11" xfId="0" applyFill="1" applyBorder="1" applyAlignment="1">
      <alignment horizontal="center" vertical="center" wrapText="1"/>
    </xf>
    <xf numFmtId="0" fontId="0" fillId="9" borderId="9" xfId="0" applyFill="1" applyBorder="1" applyAlignment="1">
      <alignment horizontal="center" vertical="center" wrapText="1"/>
    </xf>
    <xf numFmtId="0" fontId="0" fillId="9" borderId="8" xfId="0" applyFill="1" applyBorder="1" applyAlignment="1">
      <alignment horizontal="center" vertical="center" wrapText="1"/>
    </xf>
    <xf numFmtId="0" fontId="13" fillId="9" borderId="8" xfId="0" applyFont="1" applyFill="1" applyBorder="1" applyAlignment="1">
      <alignment horizontal="left" vertical="top" wrapText="1"/>
    </xf>
    <xf numFmtId="0" fontId="1" fillId="0" borderId="7" xfId="0" applyFont="1" applyBorder="1" applyAlignment="1">
      <alignment horizontal="center"/>
    </xf>
    <xf numFmtId="0" fontId="1" fillId="0" borderId="0" xfId="0" applyFont="1" applyAlignment="1">
      <alignment horizontal="center"/>
    </xf>
    <xf numFmtId="0" fontId="1" fillId="0" borderId="6" xfId="0" applyFont="1" applyBorder="1" applyAlignment="1">
      <alignment horizontal="center"/>
    </xf>
    <xf numFmtId="0" fontId="13" fillId="9" borderId="11" xfId="0" applyFont="1" applyFill="1" applyBorder="1" applyAlignment="1">
      <alignment horizontal="left"/>
    </xf>
    <xf numFmtId="0" fontId="13" fillId="9" borderId="10" xfId="0" applyFont="1" applyFill="1" applyBorder="1" applyAlignment="1">
      <alignment horizontal="left"/>
    </xf>
    <xf numFmtId="0" fontId="13" fillId="9" borderId="9" xfId="0" applyFont="1" applyFill="1" applyBorder="1" applyAlignment="1">
      <alignment horizontal="left"/>
    </xf>
    <xf numFmtId="0" fontId="4" fillId="9" borderId="11" xfId="0" applyFont="1" applyFill="1" applyBorder="1" applyAlignment="1">
      <alignment horizontal="left" vertical="center" wrapText="1"/>
    </xf>
    <xf numFmtId="0" fontId="4" fillId="9" borderId="10" xfId="0" applyFont="1" applyFill="1" applyBorder="1" applyAlignment="1">
      <alignment horizontal="left" vertical="center" wrapText="1"/>
    </xf>
    <xf numFmtId="0" fontId="4" fillId="9" borderId="9" xfId="0" applyFont="1" applyFill="1" applyBorder="1" applyAlignment="1">
      <alignment horizontal="left" vertical="center" wrapText="1"/>
    </xf>
    <xf numFmtId="0" fontId="4" fillId="9" borderId="11" xfId="0" applyFont="1" applyFill="1" applyBorder="1" applyAlignment="1">
      <alignment horizontal="center" vertical="center" wrapText="1"/>
    </xf>
    <xf numFmtId="0" fontId="4" fillId="9" borderId="10" xfId="0" applyFont="1" applyFill="1" applyBorder="1" applyAlignment="1">
      <alignment horizontal="center" vertical="center" wrapText="1"/>
    </xf>
    <xf numFmtId="0" fontId="4" fillId="9" borderId="9" xfId="0" applyFont="1" applyFill="1" applyBorder="1" applyAlignment="1">
      <alignment horizontal="center" vertical="center" wrapText="1"/>
    </xf>
    <xf numFmtId="0" fontId="5" fillId="9" borderId="11" xfId="0" applyFont="1" applyFill="1" applyBorder="1" applyAlignment="1">
      <alignment horizontal="left" vertical="top" wrapText="1"/>
    </xf>
    <xf numFmtId="0" fontId="5" fillId="9" borderId="10" xfId="0" applyFont="1" applyFill="1" applyBorder="1" applyAlignment="1">
      <alignment horizontal="left" vertical="top" wrapText="1"/>
    </xf>
    <xf numFmtId="0" fontId="5" fillId="9" borderId="9" xfId="0" applyFont="1" applyFill="1" applyBorder="1" applyAlignment="1">
      <alignment horizontal="left" vertical="top" wrapText="1"/>
    </xf>
    <xf numFmtId="0" fontId="6" fillId="9" borderId="11" xfId="0" applyFont="1" applyFill="1" applyBorder="1" applyAlignment="1">
      <alignment vertical="center" wrapText="1"/>
    </xf>
    <xf numFmtId="0" fontId="6" fillId="9" borderId="10" xfId="0" applyFont="1" applyFill="1" applyBorder="1" applyAlignment="1">
      <alignment vertical="center" wrapText="1"/>
    </xf>
    <xf numFmtId="0" fontId="6" fillId="9" borderId="9" xfId="0" applyFont="1" applyFill="1" applyBorder="1" applyAlignment="1">
      <alignment vertical="center" wrapText="1"/>
    </xf>
    <xf numFmtId="0" fontId="5" fillId="3" borderId="8" xfId="0" applyFont="1" applyFill="1" applyBorder="1" applyAlignment="1">
      <alignment vertical="center" wrapText="1"/>
    </xf>
    <xf numFmtId="0" fontId="8" fillId="0" borderId="8" xfId="0" applyFont="1" applyBorder="1" applyAlignment="1">
      <alignment horizontal="center" vertical="center" wrapText="1"/>
    </xf>
    <xf numFmtId="164" fontId="8" fillId="0" borderId="8" xfId="0" applyNumberFormat="1" applyFont="1" applyBorder="1" applyAlignment="1">
      <alignment horizontal="center" vertical="center" wrapText="1"/>
    </xf>
    <xf numFmtId="0" fontId="12" fillId="0" borderId="8" xfId="0" applyFont="1" applyBorder="1" applyAlignment="1">
      <alignment horizontal="center" vertical="center" wrapText="1"/>
    </xf>
    <xf numFmtId="0" fontId="8" fillId="4" borderId="8" xfId="0" applyFont="1" applyFill="1" applyBorder="1" applyAlignment="1">
      <alignment horizontal="center" vertical="center" textRotation="90" wrapText="1"/>
    </xf>
    <xf numFmtId="0" fontId="7" fillId="8" borderId="8" xfId="0" applyFont="1" applyFill="1" applyBorder="1" applyAlignment="1">
      <alignment horizontal="center" vertical="center" wrapText="1"/>
    </xf>
    <xf numFmtId="0" fontId="7" fillId="7" borderId="8" xfId="0" applyFont="1" applyFill="1" applyBorder="1" applyAlignment="1">
      <alignment horizontal="center" vertical="center" wrapText="1"/>
    </xf>
    <xf numFmtId="0" fontId="7" fillId="6" borderId="8" xfId="0" applyFont="1" applyFill="1" applyBorder="1" applyAlignment="1">
      <alignment horizontal="center" vertical="center" wrapText="1"/>
    </xf>
    <xf numFmtId="0" fontId="7" fillId="5" borderId="8" xfId="0" applyFont="1" applyFill="1" applyBorder="1" applyAlignment="1">
      <alignment horizontal="center" vertical="top" wrapText="1"/>
    </xf>
    <xf numFmtId="0" fontId="6" fillId="0" borderId="8" xfId="0" applyFont="1" applyBorder="1" applyAlignment="1">
      <alignment vertical="center" wrapText="1"/>
    </xf>
    <xf numFmtId="0" fontId="8" fillId="4" borderId="11" xfId="0" applyFont="1" applyFill="1" applyBorder="1" applyAlignment="1">
      <alignment horizontal="center" vertical="center" wrapText="1"/>
    </xf>
    <xf numFmtId="0" fontId="8" fillId="4" borderId="10" xfId="0" applyFont="1" applyFill="1" applyBorder="1" applyAlignment="1">
      <alignment horizontal="center" vertical="center" wrapText="1"/>
    </xf>
    <xf numFmtId="0" fontId="8" fillId="4" borderId="9" xfId="0" applyFont="1" applyFill="1" applyBorder="1" applyAlignment="1">
      <alignment horizontal="center" vertical="center" wrapText="1"/>
    </xf>
    <xf numFmtId="0" fontId="5" fillId="0" borderId="8" xfId="0" applyFont="1" applyBorder="1" applyAlignment="1">
      <alignment vertical="center" wrapText="1"/>
    </xf>
    <xf numFmtId="0" fontId="5" fillId="4" borderId="8" xfId="0" applyFont="1" applyFill="1" applyBorder="1" applyAlignment="1">
      <alignment vertical="center" wrapText="1"/>
    </xf>
    <xf numFmtId="0" fontId="0" fillId="0" borderId="8" xfId="0" applyBorder="1" applyAlignment="1">
      <alignment horizontal="center" vertical="center"/>
    </xf>
    <xf numFmtId="0" fontId="27" fillId="10" borderId="11" xfId="2" applyFill="1" applyBorder="1" applyAlignment="1">
      <alignment horizontal="center" vertical="center" wrapText="1"/>
    </xf>
    <xf numFmtId="0" fontId="27" fillId="10" borderId="9" xfId="2" applyFill="1" applyBorder="1" applyAlignment="1">
      <alignment horizontal="center" vertical="center" wrapText="1"/>
    </xf>
    <xf numFmtId="0" fontId="32" fillId="10" borderId="14" xfId="2" applyFont="1" applyFill="1" applyBorder="1" applyAlignment="1">
      <alignment horizontal="center" vertical="center" wrapText="1"/>
    </xf>
    <xf numFmtId="0" fontId="32" fillId="10" borderId="13" xfId="2" applyFont="1" applyFill="1" applyBorder="1" applyAlignment="1">
      <alignment horizontal="center" vertical="center" wrapText="1"/>
    </xf>
    <xf numFmtId="0" fontId="32" fillId="10" borderId="12" xfId="2" applyFont="1" applyFill="1" applyBorder="1" applyAlignment="1">
      <alignment horizontal="center" vertical="center" wrapText="1"/>
    </xf>
    <xf numFmtId="0" fontId="32" fillId="10" borderId="5" xfId="2" applyFont="1" applyFill="1" applyBorder="1" applyAlignment="1">
      <alignment horizontal="center" vertical="center" wrapText="1"/>
    </xf>
    <xf numFmtId="0" fontId="32" fillId="10" borderId="0" xfId="2" applyFont="1" applyFill="1" applyAlignment="1">
      <alignment horizontal="center" vertical="center" wrapText="1"/>
    </xf>
    <xf numFmtId="0" fontId="32" fillId="10" borderId="4" xfId="2" applyFont="1" applyFill="1" applyBorder="1" applyAlignment="1">
      <alignment horizontal="center" vertical="center" wrapText="1"/>
    </xf>
    <xf numFmtId="0" fontId="32" fillId="10" borderId="3" xfId="2" applyFont="1" applyFill="1" applyBorder="1" applyAlignment="1">
      <alignment horizontal="center" vertical="center" wrapText="1"/>
    </xf>
    <xf numFmtId="0" fontId="32" fillId="10" borderId="2" xfId="2" applyFont="1" applyFill="1" applyBorder="1" applyAlignment="1">
      <alignment horizontal="center" vertical="center" wrapText="1"/>
    </xf>
    <xf numFmtId="0" fontId="32" fillId="10" borderId="1" xfId="2" applyFont="1" applyFill="1" applyBorder="1" applyAlignment="1">
      <alignment horizontal="center" vertical="center" wrapText="1"/>
    </xf>
    <xf numFmtId="15" fontId="31" fillId="10" borderId="15" xfId="2" applyNumberFormat="1" applyFont="1" applyFill="1" applyBorder="1" applyAlignment="1">
      <alignment horizontal="center" vertical="center" wrapText="1"/>
    </xf>
    <xf numFmtId="15" fontId="31" fillId="10" borderId="17" xfId="2" applyNumberFormat="1" applyFont="1" applyFill="1" applyBorder="1" applyAlignment="1">
      <alignment horizontal="center" vertical="center" wrapText="1"/>
    </xf>
    <xf numFmtId="15" fontId="31" fillId="10" borderId="16" xfId="2" applyNumberFormat="1" applyFont="1" applyFill="1" applyBorder="1" applyAlignment="1">
      <alignment horizontal="center" vertical="center" wrapText="1"/>
    </xf>
    <xf numFmtId="0" fontId="27" fillId="10" borderId="10" xfId="2" applyFill="1" applyBorder="1" applyAlignment="1">
      <alignment horizontal="center" vertical="center" wrapText="1"/>
    </xf>
    <xf numFmtId="0" fontId="0" fillId="10" borderId="10" xfId="2" applyFont="1" applyFill="1" applyBorder="1" applyAlignment="1">
      <alignment horizontal="left" vertical="top" wrapText="1"/>
    </xf>
    <xf numFmtId="0" fontId="0" fillId="10" borderId="9" xfId="2" applyFont="1" applyFill="1" applyBorder="1" applyAlignment="1">
      <alignment horizontal="left" vertical="top" wrapText="1"/>
    </xf>
    <xf numFmtId="0" fontId="0" fillId="10" borderId="10" xfId="2" applyFont="1" applyFill="1" applyBorder="1" applyAlignment="1">
      <alignment horizontal="left" vertical="center" wrapText="1"/>
    </xf>
    <xf numFmtId="0" fontId="0" fillId="10" borderId="9" xfId="2" applyFont="1" applyFill="1" applyBorder="1" applyAlignment="1">
      <alignment horizontal="left" vertical="center" wrapText="1"/>
    </xf>
    <xf numFmtId="0" fontId="13" fillId="5" borderId="11" xfId="2" applyFont="1" applyFill="1" applyBorder="1" applyAlignment="1">
      <alignment horizontal="center" vertical="center" wrapText="1"/>
    </xf>
    <xf numFmtId="0" fontId="13" fillId="5" borderId="10" xfId="2" applyFont="1" applyFill="1" applyBorder="1" applyAlignment="1">
      <alignment horizontal="center" vertical="center" wrapText="1"/>
    </xf>
    <xf numFmtId="0" fontId="13" fillId="5" borderId="9" xfId="2" applyFont="1" applyFill="1" applyBorder="1" applyAlignment="1">
      <alignment horizontal="center" vertical="center" wrapText="1"/>
    </xf>
    <xf numFmtId="165" fontId="13" fillId="7" borderId="11" xfId="2" applyNumberFormat="1" applyFont="1" applyFill="1" applyBorder="1" applyAlignment="1">
      <alignment horizontal="center" vertical="center" wrapText="1"/>
    </xf>
    <xf numFmtId="165" fontId="13" fillId="7" borderId="10" xfId="2" applyNumberFormat="1" applyFont="1" applyFill="1" applyBorder="1" applyAlignment="1">
      <alignment horizontal="center" vertical="center" wrapText="1"/>
    </xf>
    <xf numFmtId="165" fontId="13" fillId="7" borderId="9" xfId="2" applyNumberFormat="1" applyFont="1" applyFill="1" applyBorder="1" applyAlignment="1">
      <alignment horizontal="center" vertical="center" wrapText="1"/>
    </xf>
    <xf numFmtId="0" fontId="13" fillId="5" borderId="3" xfId="3" applyFont="1" applyFill="1" applyBorder="1" applyAlignment="1">
      <alignment horizontal="center" vertical="center" wrapText="1"/>
    </xf>
    <xf numFmtId="0" fontId="13" fillId="5" borderId="2" xfId="3" applyFont="1" applyFill="1" applyBorder="1" applyAlignment="1">
      <alignment horizontal="center" vertical="center" wrapText="1"/>
    </xf>
    <xf numFmtId="0" fontId="13" fillId="5" borderId="1" xfId="3" applyFont="1" applyFill="1" applyBorder="1" applyAlignment="1">
      <alignment horizontal="center" vertical="center" wrapText="1"/>
    </xf>
    <xf numFmtId="0" fontId="30" fillId="5" borderId="11" xfId="3" applyFont="1" applyFill="1" applyBorder="1" applyAlignment="1">
      <alignment horizontal="center" vertical="center" wrapText="1"/>
    </xf>
    <xf numFmtId="0" fontId="30" fillId="5" borderId="9" xfId="3" applyFont="1" applyFill="1" applyBorder="1" applyAlignment="1">
      <alignment horizontal="center" vertical="center" wrapText="1"/>
    </xf>
    <xf numFmtId="0" fontId="6" fillId="0" borderId="8" xfId="0" applyFont="1" applyBorder="1" applyAlignment="1">
      <alignment horizontal="center" vertical="center" wrapText="1"/>
    </xf>
    <xf numFmtId="0" fontId="6" fillId="0" borderId="15" xfId="0" applyFont="1" applyBorder="1" applyAlignment="1">
      <alignment vertical="center" wrapText="1"/>
    </xf>
    <xf numFmtId="0" fontId="6" fillId="0" borderId="15" xfId="0" applyFont="1" applyBorder="1" applyAlignment="1">
      <alignment horizontal="center" vertical="center" wrapText="1"/>
    </xf>
    <xf numFmtId="0" fontId="27" fillId="10" borderId="14" xfId="2" applyFill="1" applyBorder="1" applyAlignment="1">
      <alignment horizontal="center" vertical="center" wrapText="1"/>
    </xf>
    <xf numFmtId="0" fontId="27" fillId="10" borderId="12" xfId="2" applyFill="1" applyBorder="1" applyAlignment="1">
      <alignment horizontal="center" vertical="center" wrapText="1"/>
    </xf>
    <xf numFmtId="0" fontId="27" fillId="5" borderId="11" xfId="2" applyFill="1" applyBorder="1" applyAlignment="1">
      <alignment horizontal="left" vertical="center" wrapText="1"/>
    </xf>
    <xf numFmtId="0" fontId="27" fillId="5" borderId="9" xfId="2" applyFill="1" applyBorder="1" applyAlignment="1">
      <alignment horizontal="left" vertical="center" wrapText="1"/>
    </xf>
    <xf numFmtId="0" fontId="29" fillId="5" borderId="5" xfId="0" applyFont="1" applyFill="1" applyBorder="1" applyAlignment="1">
      <alignment horizontal="justify" wrapText="1"/>
    </xf>
    <xf numFmtId="0" fontId="29" fillId="5" borderId="0" xfId="0" applyFont="1" applyFill="1" applyAlignment="1">
      <alignment horizontal="justify" wrapText="1"/>
    </xf>
    <xf numFmtId="0" fontId="27" fillId="5" borderId="0" xfId="0" applyFont="1" applyFill="1" applyAlignment="1">
      <alignment wrapText="1"/>
    </xf>
    <xf numFmtId="0" fontId="27" fillId="5" borderId="5" xfId="0" applyFont="1" applyFill="1" applyBorder="1" applyAlignment="1">
      <alignment horizontal="left" vertical="center" wrapText="1"/>
    </xf>
    <xf numFmtId="0" fontId="27" fillId="5" borderId="0" xfId="0" applyFont="1" applyFill="1" applyAlignment="1">
      <alignment horizontal="left" vertical="center" wrapText="1"/>
    </xf>
    <xf numFmtId="0" fontId="27" fillId="5" borderId="4" xfId="0" applyFont="1" applyFill="1" applyBorder="1" applyAlignment="1">
      <alignment horizontal="left" vertical="center" wrapText="1"/>
    </xf>
    <xf numFmtId="0" fontId="27" fillId="5" borderId="5" xfId="2" applyFill="1" applyBorder="1" applyAlignment="1">
      <alignment horizontal="left" vertical="center" wrapText="1"/>
    </xf>
    <xf numFmtId="0" fontId="27" fillId="5" borderId="0" xfId="2" applyFill="1" applyAlignment="1">
      <alignment horizontal="left" vertical="center" wrapText="1"/>
    </xf>
    <xf numFmtId="0" fontId="27" fillId="5" borderId="4" xfId="2" applyFill="1" applyBorder="1" applyAlignment="1">
      <alignment horizontal="left" vertical="center" wrapText="1"/>
    </xf>
    <xf numFmtId="0" fontId="27" fillId="5" borderId="3" xfId="2" applyFill="1" applyBorder="1" applyAlignment="1">
      <alignment horizontal="left" vertical="center" wrapText="1"/>
    </xf>
    <xf numFmtId="0" fontId="27" fillId="5" borderId="2" xfId="2" applyFill="1" applyBorder="1" applyAlignment="1">
      <alignment horizontal="left" vertical="center" wrapText="1"/>
    </xf>
    <xf numFmtId="0" fontId="27" fillId="5" borderId="1" xfId="2" applyFill="1" applyBorder="1" applyAlignment="1">
      <alignment horizontal="left" vertical="center" wrapText="1"/>
    </xf>
    <xf numFmtId="0" fontId="27" fillId="5" borderId="8" xfId="2" applyFill="1" applyBorder="1" applyAlignment="1">
      <alignment horizontal="center" vertical="center" wrapText="1"/>
    </xf>
    <xf numFmtId="0" fontId="27" fillId="5" borderId="14" xfId="2" applyFill="1" applyBorder="1" applyAlignment="1">
      <alignment horizontal="center" vertical="center" wrapText="1"/>
    </xf>
    <xf numFmtId="0" fontId="27" fillId="5" borderId="13" xfId="2" applyFill="1" applyBorder="1" applyAlignment="1">
      <alignment horizontal="center" vertical="center" wrapText="1"/>
    </xf>
    <xf numFmtId="0" fontId="27" fillId="5" borderId="5" xfId="2" applyFill="1" applyBorder="1" applyAlignment="1">
      <alignment horizontal="center" vertical="center" wrapText="1"/>
    </xf>
    <xf numFmtId="0" fontId="27" fillId="5" borderId="0" xfId="2" applyFill="1" applyAlignment="1">
      <alignment horizontal="center" vertical="center" wrapText="1"/>
    </xf>
    <xf numFmtId="0" fontId="27" fillId="5" borderId="13" xfId="2" applyFill="1" applyBorder="1" applyAlignment="1">
      <alignment horizontal="left" vertical="center" wrapText="1"/>
    </xf>
    <xf numFmtId="0" fontId="27" fillId="5" borderId="12" xfId="2" applyFill="1" applyBorder="1" applyAlignment="1">
      <alignment horizontal="left" vertical="center" wrapText="1"/>
    </xf>
    <xf numFmtId="0" fontId="27" fillId="5" borderId="3" xfId="2" applyFill="1" applyBorder="1" applyAlignment="1">
      <alignment horizontal="right" vertical="center" wrapText="1"/>
    </xf>
    <xf numFmtId="0" fontId="27" fillId="5" borderId="2" xfId="2" applyFill="1" applyBorder="1" applyAlignment="1">
      <alignment horizontal="right" vertical="center" wrapText="1"/>
    </xf>
    <xf numFmtId="14" fontId="27" fillId="5" borderId="2" xfId="2" applyNumberFormat="1" applyFill="1" applyBorder="1" applyAlignment="1">
      <alignment horizontal="left" vertical="center" wrapText="1"/>
    </xf>
    <xf numFmtId="0" fontId="27" fillId="5" borderId="3" xfId="2" applyFill="1" applyBorder="1" applyAlignment="1">
      <alignment horizontal="center" vertical="center" wrapText="1"/>
    </xf>
    <xf numFmtId="0" fontId="27" fillId="5" borderId="2" xfId="2" applyFill="1" applyBorder="1" applyAlignment="1">
      <alignment horizontal="center" vertical="center" wrapText="1"/>
    </xf>
    <xf numFmtId="49" fontId="36" fillId="0" borderId="8" xfId="0" applyNumberFormat="1" applyFont="1" applyBorder="1" applyAlignment="1">
      <alignment horizontal="left"/>
    </xf>
  </cellXfs>
  <cellStyles count="4">
    <cellStyle name="Hyperlink" xfId="1" builtinId="8"/>
    <cellStyle name="Normal" xfId="0" builtinId="0"/>
    <cellStyle name="Normal 2" xfId="3" xr:uid="{AE60C499-A2F3-4A2D-9F84-7AD95A5FA081}"/>
    <cellStyle name="Normal_CAP Template-20090625_Quality Format-20110815-Morrisons-CAP 2" xfId="2" xr:uid="{A069FC99-C232-48E8-9C86-FF77901D9FA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externalLink" Target="externalLinks/externalLink1.xml"/><Relationship Id="rId9"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76200</xdr:colOff>
      <xdr:row>0</xdr:row>
      <xdr:rowOff>66675</xdr:rowOff>
    </xdr:from>
    <xdr:ext cx="571500" cy="603250"/>
    <xdr:pic>
      <xdr:nvPicPr>
        <xdr:cNvPr id="2" name="Picture 1" descr="logoCICR08">
          <a:extLst>
            <a:ext uri="{FF2B5EF4-FFF2-40B4-BE49-F238E27FC236}">
              <a16:creationId xmlns:a16="http://schemas.microsoft.com/office/drawing/2014/main" id="{6E0840B1-5B77-440F-9657-C01CBFA1F9F9}"/>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200" y="63500"/>
          <a:ext cx="571500" cy="603250"/>
        </a:xfrm>
        <a:prstGeom prst="rect">
          <a:avLst/>
        </a:prstGeom>
        <a:noFill/>
        <a:ln>
          <a:noFill/>
        </a:ln>
      </xdr:spPr>
    </xdr:pic>
    <xdr:clientData/>
  </xdr:oneCellAnchor>
  <xdr:oneCellAnchor>
    <xdr:from>
      <xdr:col>3</xdr:col>
      <xdr:colOff>142875</xdr:colOff>
      <xdr:row>153</xdr:row>
      <xdr:rowOff>0</xdr:rowOff>
    </xdr:from>
    <xdr:ext cx="562769" cy="464741"/>
    <xdr:sp macro="" textlink="">
      <xdr:nvSpPr>
        <xdr:cNvPr id="3" name="Check Box 5" hidden="1">
          <a:extLst>
            <a:ext uri="{63B3BB69-23CF-44E3-9099-C40C66FF867C}">
              <a14:compatExt xmlns:a14="http://schemas.microsoft.com/office/drawing/2010/main" spid="_x0000_s72709"/>
            </a:ext>
            <a:ext uri="{FF2B5EF4-FFF2-40B4-BE49-F238E27FC236}">
              <a16:creationId xmlns:a16="http://schemas.microsoft.com/office/drawing/2014/main" id="{EA519A7F-1169-44F3-A4FD-CA79CC7549E2}"/>
            </a:ext>
          </a:extLst>
        </xdr:cNvPr>
        <xdr:cNvSpPr/>
      </xdr:nvSpPr>
      <xdr:spPr bwMode="auto">
        <a:xfrm>
          <a:off x="1968500" y="25517475"/>
          <a:ext cx="562769" cy="46474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8</xdr:col>
      <xdr:colOff>123825</xdr:colOff>
      <xdr:row>153</xdr:row>
      <xdr:rowOff>0</xdr:rowOff>
    </xdr:from>
    <xdr:ext cx="562769" cy="464741"/>
    <xdr:sp macro="" textlink="">
      <xdr:nvSpPr>
        <xdr:cNvPr id="4" name="Check Box 6" hidden="1">
          <a:extLst>
            <a:ext uri="{63B3BB69-23CF-44E3-9099-C40C66FF867C}">
              <a14:compatExt xmlns:a14="http://schemas.microsoft.com/office/drawing/2010/main" spid="_x0000_s72710"/>
            </a:ext>
            <a:ext uri="{FF2B5EF4-FFF2-40B4-BE49-F238E27FC236}">
              <a16:creationId xmlns:a16="http://schemas.microsoft.com/office/drawing/2014/main" id="{0857401C-F9E7-40C4-A191-2C624DAEF282}"/>
            </a:ext>
          </a:extLst>
        </xdr:cNvPr>
        <xdr:cNvSpPr/>
      </xdr:nvSpPr>
      <xdr:spPr bwMode="auto">
        <a:xfrm>
          <a:off x="4997450" y="25517475"/>
          <a:ext cx="562769" cy="46474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13</xdr:col>
      <xdr:colOff>219075</xdr:colOff>
      <xdr:row>153</xdr:row>
      <xdr:rowOff>9525</xdr:rowOff>
    </xdr:from>
    <xdr:ext cx="562769" cy="458391"/>
    <xdr:sp macro="" textlink="">
      <xdr:nvSpPr>
        <xdr:cNvPr id="5" name="Check Box 7" hidden="1">
          <a:extLst>
            <a:ext uri="{63B3BB69-23CF-44E3-9099-C40C66FF867C}">
              <a14:compatExt xmlns:a14="http://schemas.microsoft.com/office/drawing/2010/main" spid="_x0000_s72711"/>
            </a:ext>
            <a:ext uri="{FF2B5EF4-FFF2-40B4-BE49-F238E27FC236}">
              <a16:creationId xmlns:a16="http://schemas.microsoft.com/office/drawing/2014/main" id="{876F3082-1A72-45A3-9BEE-F7EA779BE4A3}"/>
            </a:ext>
          </a:extLst>
        </xdr:cNvPr>
        <xdr:cNvSpPr/>
      </xdr:nvSpPr>
      <xdr:spPr bwMode="auto">
        <a:xfrm>
          <a:off x="8140700" y="25523825"/>
          <a:ext cx="562769" cy="45839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5</xdr:col>
      <xdr:colOff>276225</xdr:colOff>
      <xdr:row>30</xdr:row>
      <xdr:rowOff>57150</xdr:rowOff>
    </xdr:from>
    <xdr:ext cx="562769" cy="463550"/>
    <xdr:sp macro="" textlink="">
      <xdr:nvSpPr>
        <xdr:cNvPr id="6" name="Check Box 14" hidden="1">
          <a:extLst>
            <a:ext uri="{63B3BB69-23CF-44E3-9099-C40C66FF867C}">
              <a14:compatExt xmlns:a14="http://schemas.microsoft.com/office/drawing/2010/main" spid="_x0000_s72718"/>
            </a:ext>
            <a:ext uri="{FF2B5EF4-FFF2-40B4-BE49-F238E27FC236}">
              <a16:creationId xmlns:a16="http://schemas.microsoft.com/office/drawing/2014/main" id="{AE617E5E-B7D7-4E46-AD77-EBA527BAF207}"/>
            </a:ext>
          </a:extLst>
        </xdr:cNvPr>
        <xdr:cNvSpPr/>
      </xdr:nvSpPr>
      <xdr:spPr bwMode="auto">
        <a:xfrm>
          <a:off x="3321050" y="5486400"/>
          <a:ext cx="562769" cy="4635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5</xdr:col>
      <xdr:colOff>323850</xdr:colOff>
      <xdr:row>33</xdr:row>
      <xdr:rowOff>57150</xdr:rowOff>
    </xdr:from>
    <xdr:ext cx="556419" cy="475456"/>
    <xdr:sp macro="" textlink="">
      <xdr:nvSpPr>
        <xdr:cNvPr id="7" name="Check Box 16" hidden="1">
          <a:extLst>
            <a:ext uri="{63B3BB69-23CF-44E3-9099-C40C66FF867C}">
              <a14:compatExt xmlns:a14="http://schemas.microsoft.com/office/drawing/2010/main" spid="_x0000_s72720"/>
            </a:ext>
            <a:ext uri="{FF2B5EF4-FFF2-40B4-BE49-F238E27FC236}">
              <a16:creationId xmlns:a16="http://schemas.microsoft.com/office/drawing/2014/main" id="{D12F048C-821A-40E0-99FF-2B11C634A14C}"/>
            </a:ext>
          </a:extLst>
        </xdr:cNvPr>
        <xdr:cNvSpPr/>
      </xdr:nvSpPr>
      <xdr:spPr bwMode="auto">
        <a:xfrm>
          <a:off x="3371850" y="6029325"/>
          <a:ext cx="556419" cy="47545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5</xdr:col>
      <xdr:colOff>552450</xdr:colOff>
      <xdr:row>29</xdr:row>
      <xdr:rowOff>571500</xdr:rowOff>
    </xdr:from>
    <xdr:ext cx="556419" cy="331390"/>
    <xdr:sp macro="" textlink="">
      <xdr:nvSpPr>
        <xdr:cNvPr id="8" name="Check Box 17" hidden="1">
          <a:extLst>
            <a:ext uri="{63B3BB69-23CF-44E3-9099-C40C66FF867C}">
              <a14:compatExt xmlns:a14="http://schemas.microsoft.com/office/drawing/2010/main" spid="_x0000_s72721"/>
            </a:ext>
            <a:ext uri="{FF2B5EF4-FFF2-40B4-BE49-F238E27FC236}">
              <a16:creationId xmlns:a16="http://schemas.microsoft.com/office/drawing/2014/main" id="{83F4C293-5882-41C2-823A-55A6DBF03526}"/>
            </a:ext>
          </a:extLst>
        </xdr:cNvPr>
        <xdr:cNvSpPr/>
      </xdr:nvSpPr>
      <xdr:spPr bwMode="auto">
        <a:xfrm>
          <a:off x="3600450" y="5429250"/>
          <a:ext cx="556419" cy="33139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6</xdr:col>
      <xdr:colOff>0</xdr:colOff>
      <xdr:row>32</xdr:row>
      <xdr:rowOff>104775</xdr:rowOff>
    </xdr:from>
    <xdr:ext cx="558800" cy="484188"/>
    <xdr:sp macro="" textlink="">
      <xdr:nvSpPr>
        <xdr:cNvPr id="9" name="Check Box 18" hidden="1">
          <a:extLst>
            <a:ext uri="{63B3BB69-23CF-44E3-9099-C40C66FF867C}">
              <a14:compatExt xmlns:a14="http://schemas.microsoft.com/office/drawing/2010/main" spid="_x0000_s72722"/>
            </a:ext>
            <a:ext uri="{FF2B5EF4-FFF2-40B4-BE49-F238E27FC236}">
              <a16:creationId xmlns:a16="http://schemas.microsoft.com/office/drawing/2014/main" id="{DDB59C90-06BC-4E72-B962-E7C53D050989}"/>
            </a:ext>
          </a:extLst>
        </xdr:cNvPr>
        <xdr:cNvSpPr/>
      </xdr:nvSpPr>
      <xdr:spPr bwMode="auto">
        <a:xfrm>
          <a:off x="3657600" y="5892800"/>
          <a:ext cx="558800" cy="484188"/>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3</xdr:col>
      <xdr:colOff>142875</xdr:colOff>
      <xdr:row>153</xdr:row>
      <xdr:rowOff>0</xdr:rowOff>
    </xdr:from>
    <xdr:ext cx="562769" cy="458391"/>
    <xdr:sp macro="" textlink="">
      <xdr:nvSpPr>
        <xdr:cNvPr id="10" name="Check Box 1" hidden="1">
          <a:extLst>
            <a:ext uri="{63B3BB69-23CF-44E3-9099-C40C66FF867C}">
              <a14:compatExt xmlns:a14="http://schemas.microsoft.com/office/drawing/2010/main" spid="_x0000_s60417"/>
            </a:ext>
            <a:ext uri="{FF2B5EF4-FFF2-40B4-BE49-F238E27FC236}">
              <a16:creationId xmlns:a16="http://schemas.microsoft.com/office/drawing/2014/main" id="{A20C8CB6-A83A-4C22-A3DD-1749FEF704E1}"/>
            </a:ext>
          </a:extLst>
        </xdr:cNvPr>
        <xdr:cNvSpPr/>
      </xdr:nvSpPr>
      <xdr:spPr bwMode="auto">
        <a:xfrm>
          <a:off x="1968500" y="25517475"/>
          <a:ext cx="562769" cy="45839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8</xdr:col>
      <xdr:colOff>123825</xdr:colOff>
      <xdr:row>153</xdr:row>
      <xdr:rowOff>0</xdr:rowOff>
    </xdr:from>
    <xdr:ext cx="562769" cy="458391"/>
    <xdr:sp macro="" textlink="">
      <xdr:nvSpPr>
        <xdr:cNvPr id="11" name="Check Box 2" hidden="1">
          <a:extLst>
            <a:ext uri="{63B3BB69-23CF-44E3-9099-C40C66FF867C}">
              <a14:compatExt xmlns:a14="http://schemas.microsoft.com/office/drawing/2010/main" spid="_x0000_s60418"/>
            </a:ext>
            <a:ext uri="{FF2B5EF4-FFF2-40B4-BE49-F238E27FC236}">
              <a16:creationId xmlns:a16="http://schemas.microsoft.com/office/drawing/2014/main" id="{8CC8B699-DFD6-48A6-97E6-1CFB04C4A9DB}"/>
            </a:ext>
          </a:extLst>
        </xdr:cNvPr>
        <xdr:cNvSpPr/>
      </xdr:nvSpPr>
      <xdr:spPr bwMode="auto">
        <a:xfrm>
          <a:off x="4997450" y="25517475"/>
          <a:ext cx="562769" cy="45839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13</xdr:col>
      <xdr:colOff>219075</xdr:colOff>
      <xdr:row>153</xdr:row>
      <xdr:rowOff>9525</xdr:rowOff>
    </xdr:from>
    <xdr:ext cx="562769" cy="452041"/>
    <xdr:sp macro="" textlink="">
      <xdr:nvSpPr>
        <xdr:cNvPr id="12" name="Check Box 3" hidden="1">
          <a:extLst>
            <a:ext uri="{63B3BB69-23CF-44E3-9099-C40C66FF867C}">
              <a14:compatExt xmlns:a14="http://schemas.microsoft.com/office/drawing/2010/main" spid="_x0000_s60419"/>
            </a:ext>
            <a:ext uri="{FF2B5EF4-FFF2-40B4-BE49-F238E27FC236}">
              <a16:creationId xmlns:a16="http://schemas.microsoft.com/office/drawing/2014/main" id="{B0564160-3DB2-4682-A160-11E0B7E54819}"/>
            </a:ext>
          </a:extLst>
        </xdr:cNvPr>
        <xdr:cNvSpPr/>
      </xdr:nvSpPr>
      <xdr:spPr bwMode="auto">
        <a:xfrm>
          <a:off x="8140700" y="25523825"/>
          <a:ext cx="562769" cy="45204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5</xdr:col>
      <xdr:colOff>409575</xdr:colOff>
      <xdr:row>30</xdr:row>
      <xdr:rowOff>161925</xdr:rowOff>
    </xdr:from>
    <xdr:ext cx="302419" cy="222250"/>
    <xdr:sp macro="" textlink="">
      <xdr:nvSpPr>
        <xdr:cNvPr id="13" name="Check Box 8" hidden="1">
          <a:extLst>
            <a:ext uri="{63B3BB69-23CF-44E3-9099-C40C66FF867C}">
              <a14:compatExt xmlns:a14="http://schemas.microsoft.com/office/drawing/2010/main" spid="_x0000_s72712"/>
            </a:ext>
            <a:ext uri="{FF2B5EF4-FFF2-40B4-BE49-F238E27FC236}">
              <a16:creationId xmlns:a16="http://schemas.microsoft.com/office/drawing/2014/main" id="{331CB1A4-2A84-4B3C-9816-A48C7ED1F201}"/>
            </a:ext>
          </a:extLst>
        </xdr:cNvPr>
        <xdr:cNvSpPr/>
      </xdr:nvSpPr>
      <xdr:spPr bwMode="auto">
        <a:xfrm>
          <a:off x="3454400" y="5588000"/>
          <a:ext cx="302419" cy="2222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5</xdr:col>
      <xdr:colOff>390525</xdr:colOff>
      <xdr:row>32</xdr:row>
      <xdr:rowOff>219075</xdr:rowOff>
    </xdr:from>
    <xdr:ext cx="302419" cy="236538"/>
    <xdr:sp macro="" textlink="">
      <xdr:nvSpPr>
        <xdr:cNvPr id="14" name="Check Box 9" hidden="1">
          <a:extLst>
            <a:ext uri="{63B3BB69-23CF-44E3-9099-C40C66FF867C}">
              <a14:compatExt xmlns:a14="http://schemas.microsoft.com/office/drawing/2010/main" spid="_x0000_s72713"/>
            </a:ext>
            <a:ext uri="{FF2B5EF4-FFF2-40B4-BE49-F238E27FC236}">
              <a16:creationId xmlns:a16="http://schemas.microsoft.com/office/drawing/2014/main" id="{E5F4F943-A6AC-4AC5-B36D-EDB438F6AE02}"/>
            </a:ext>
          </a:extLst>
        </xdr:cNvPr>
        <xdr:cNvSpPr/>
      </xdr:nvSpPr>
      <xdr:spPr bwMode="auto">
        <a:xfrm>
          <a:off x="3435350" y="5969000"/>
          <a:ext cx="302419" cy="236538"/>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5</xdr:col>
      <xdr:colOff>409575</xdr:colOff>
      <xdr:row>29</xdr:row>
      <xdr:rowOff>609600</xdr:rowOff>
    </xdr:from>
    <xdr:ext cx="302419" cy="217090"/>
    <xdr:sp macro="" textlink="">
      <xdr:nvSpPr>
        <xdr:cNvPr id="15" name="Check Box 10" hidden="1">
          <a:extLst>
            <a:ext uri="{63B3BB69-23CF-44E3-9099-C40C66FF867C}">
              <a14:compatExt xmlns:a14="http://schemas.microsoft.com/office/drawing/2010/main" spid="_x0000_s72714"/>
            </a:ext>
            <a:ext uri="{FF2B5EF4-FFF2-40B4-BE49-F238E27FC236}">
              <a16:creationId xmlns:a16="http://schemas.microsoft.com/office/drawing/2014/main" id="{14106682-1276-45B9-A703-8098C218FE59}"/>
            </a:ext>
          </a:extLst>
        </xdr:cNvPr>
        <xdr:cNvSpPr/>
      </xdr:nvSpPr>
      <xdr:spPr bwMode="auto">
        <a:xfrm>
          <a:off x="3454400" y="5429250"/>
          <a:ext cx="302419" cy="21709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5</xdr:col>
      <xdr:colOff>381000</xdr:colOff>
      <xdr:row>33</xdr:row>
      <xdr:rowOff>171450</xdr:rowOff>
    </xdr:from>
    <xdr:ext cx="302419" cy="227806"/>
    <xdr:sp macro="" textlink="">
      <xdr:nvSpPr>
        <xdr:cNvPr id="16" name="Check Box 11" hidden="1">
          <a:extLst>
            <a:ext uri="{63B3BB69-23CF-44E3-9099-C40C66FF867C}">
              <a14:compatExt xmlns:a14="http://schemas.microsoft.com/office/drawing/2010/main" spid="_x0000_s72715"/>
            </a:ext>
            <a:ext uri="{FF2B5EF4-FFF2-40B4-BE49-F238E27FC236}">
              <a16:creationId xmlns:a16="http://schemas.microsoft.com/office/drawing/2014/main" id="{A07959E4-0ECB-48F9-857F-303F61B4E882}"/>
            </a:ext>
          </a:extLst>
        </xdr:cNvPr>
        <xdr:cNvSpPr/>
      </xdr:nvSpPr>
      <xdr:spPr bwMode="auto">
        <a:xfrm>
          <a:off x="3429000" y="6143625"/>
          <a:ext cx="302419" cy="22780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18</xdr:col>
      <xdr:colOff>142875</xdr:colOff>
      <xdr:row>153</xdr:row>
      <xdr:rowOff>0</xdr:rowOff>
    </xdr:from>
    <xdr:ext cx="561975" cy="466725"/>
    <xdr:sp macro="" textlink="">
      <xdr:nvSpPr>
        <xdr:cNvPr id="17" name="Check Box 5" hidden="1">
          <a:extLst>
            <a:ext uri="{63B3BB69-23CF-44E3-9099-C40C66FF867C}">
              <a14:compatExt xmlns:a14="http://schemas.microsoft.com/office/drawing/2010/main" spid="_x0000_s72709"/>
            </a:ext>
            <a:ext uri="{FF2B5EF4-FFF2-40B4-BE49-F238E27FC236}">
              <a16:creationId xmlns:a16="http://schemas.microsoft.com/office/drawing/2014/main" id="{AAB5624A-7EAC-4BCC-B046-3FC6E6792799}"/>
            </a:ext>
          </a:extLst>
        </xdr:cNvPr>
        <xdr:cNvSpPr/>
      </xdr:nvSpPr>
      <xdr:spPr bwMode="auto">
        <a:xfrm>
          <a:off x="11112500" y="25517475"/>
          <a:ext cx="561975" cy="46672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18</xdr:col>
      <xdr:colOff>142875</xdr:colOff>
      <xdr:row>153</xdr:row>
      <xdr:rowOff>0</xdr:rowOff>
    </xdr:from>
    <xdr:ext cx="561975" cy="457200"/>
    <xdr:sp macro="" textlink="">
      <xdr:nvSpPr>
        <xdr:cNvPr id="18" name="Check Box 1" hidden="1">
          <a:extLst>
            <a:ext uri="{63B3BB69-23CF-44E3-9099-C40C66FF867C}">
              <a14:compatExt xmlns:a14="http://schemas.microsoft.com/office/drawing/2010/main" spid="_x0000_s60417"/>
            </a:ext>
            <a:ext uri="{FF2B5EF4-FFF2-40B4-BE49-F238E27FC236}">
              <a16:creationId xmlns:a16="http://schemas.microsoft.com/office/drawing/2014/main" id="{174FE6EA-2127-48F9-85D5-70B7AF4E34FA}"/>
            </a:ext>
          </a:extLst>
        </xdr:cNvPr>
        <xdr:cNvSpPr/>
      </xdr:nvSpPr>
      <xdr:spPr bwMode="auto">
        <a:xfrm>
          <a:off x="11112500" y="25517475"/>
          <a:ext cx="561975" cy="45720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3</xdr:col>
      <xdr:colOff>219075</xdr:colOff>
      <xdr:row>153</xdr:row>
      <xdr:rowOff>9525</xdr:rowOff>
    </xdr:from>
    <xdr:ext cx="561975" cy="457200"/>
    <xdr:sp macro="" textlink="">
      <xdr:nvSpPr>
        <xdr:cNvPr id="19" name="Check Box 7" hidden="1">
          <a:extLst>
            <a:ext uri="{63B3BB69-23CF-44E3-9099-C40C66FF867C}">
              <a14:compatExt xmlns:a14="http://schemas.microsoft.com/office/drawing/2010/main" spid="_x0000_s72711"/>
            </a:ext>
            <a:ext uri="{FF2B5EF4-FFF2-40B4-BE49-F238E27FC236}">
              <a16:creationId xmlns:a16="http://schemas.microsoft.com/office/drawing/2014/main" id="{BE61707D-ABF0-4270-9856-B900031FEFEE}"/>
            </a:ext>
          </a:extLst>
        </xdr:cNvPr>
        <xdr:cNvSpPr/>
      </xdr:nvSpPr>
      <xdr:spPr bwMode="auto">
        <a:xfrm>
          <a:off x="2044700" y="25523825"/>
          <a:ext cx="561975" cy="45720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3</xdr:col>
      <xdr:colOff>219075</xdr:colOff>
      <xdr:row>153</xdr:row>
      <xdr:rowOff>9525</xdr:rowOff>
    </xdr:from>
    <xdr:ext cx="561975" cy="447675"/>
    <xdr:sp macro="" textlink="">
      <xdr:nvSpPr>
        <xdr:cNvPr id="20" name="Check Box 3" hidden="1">
          <a:extLst>
            <a:ext uri="{63B3BB69-23CF-44E3-9099-C40C66FF867C}">
              <a14:compatExt xmlns:a14="http://schemas.microsoft.com/office/drawing/2010/main" spid="_x0000_s60419"/>
            </a:ext>
            <a:ext uri="{FF2B5EF4-FFF2-40B4-BE49-F238E27FC236}">
              <a16:creationId xmlns:a16="http://schemas.microsoft.com/office/drawing/2014/main" id="{BA123100-2DA7-475A-8187-CE31C21685B0}"/>
            </a:ext>
          </a:extLst>
        </xdr:cNvPr>
        <xdr:cNvSpPr/>
      </xdr:nvSpPr>
      <xdr:spPr bwMode="auto">
        <a:xfrm>
          <a:off x="2044700" y="25523825"/>
          <a:ext cx="561975" cy="4476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13</xdr:col>
      <xdr:colOff>142875</xdr:colOff>
      <xdr:row>153</xdr:row>
      <xdr:rowOff>0</xdr:rowOff>
    </xdr:from>
    <xdr:ext cx="561975" cy="466725"/>
    <xdr:sp macro="" textlink="">
      <xdr:nvSpPr>
        <xdr:cNvPr id="21" name="Check Box 5" hidden="1">
          <a:extLst>
            <a:ext uri="{63B3BB69-23CF-44E3-9099-C40C66FF867C}">
              <a14:compatExt xmlns:a14="http://schemas.microsoft.com/office/drawing/2010/main" spid="_x0000_s72709"/>
            </a:ext>
            <a:ext uri="{FF2B5EF4-FFF2-40B4-BE49-F238E27FC236}">
              <a16:creationId xmlns:a16="http://schemas.microsoft.com/office/drawing/2014/main" id="{17E60A60-CA42-413E-AA7F-C0C00CF29C66}"/>
            </a:ext>
          </a:extLst>
        </xdr:cNvPr>
        <xdr:cNvSpPr/>
      </xdr:nvSpPr>
      <xdr:spPr bwMode="auto">
        <a:xfrm>
          <a:off x="8064500" y="25517475"/>
          <a:ext cx="561975" cy="46672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13</xdr:col>
      <xdr:colOff>142875</xdr:colOff>
      <xdr:row>153</xdr:row>
      <xdr:rowOff>0</xdr:rowOff>
    </xdr:from>
    <xdr:ext cx="561975" cy="457200"/>
    <xdr:sp macro="" textlink="">
      <xdr:nvSpPr>
        <xdr:cNvPr id="22" name="Check Box 1" hidden="1">
          <a:extLst>
            <a:ext uri="{63B3BB69-23CF-44E3-9099-C40C66FF867C}">
              <a14:compatExt xmlns:a14="http://schemas.microsoft.com/office/drawing/2010/main" spid="_x0000_s60417"/>
            </a:ext>
            <a:ext uri="{FF2B5EF4-FFF2-40B4-BE49-F238E27FC236}">
              <a16:creationId xmlns:a16="http://schemas.microsoft.com/office/drawing/2014/main" id="{C41E384C-C5C1-4C12-8E62-93585A885D51}"/>
            </a:ext>
          </a:extLst>
        </xdr:cNvPr>
        <xdr:cNvSpPr/>
      </xdr:nvSpPr>
      <xdr:spPr bwMode="auto">
        <a:xfrm>
          <a:off x="8064500" y="25517475"/>
          <a:ext cx="561975" cy="45720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wsDr>
</file>

<file path=xl/drawings/drawing2.xml><?xml version="1.0" encoding="utf-8"?>
<xdr:wsDr xmlns:xdr="http://schemas.openxmlformats.org/drawingml/2006/spreadsheetDrawing" xmlns:a="http://schemas.openxmlformats.org/drawingml/2006/main">
  <xdr:twoCellAnchor>
    <xdr:from>
      <xdr:col>0</xdr:col>
      <xdr:colOff>219075</xdr:colOff>
      <xdr:row>0</xdr:row>
      <xdr:rowOff>85725</xdr:rowOff>
    </xdr:from>
    <xdr:to>
      <xdr:col>1</xdr:col>
      <xdr:colOff>447675</xdr:colOff>
      <xdr:row>2</xdr:row>
      <xdr:rowOff>190500</xdr:rowOff>
    </xdr:to>
    <xdr:sp macro="" textlink="">
      <xdr:nvSpPr>
        <xdr:cNvPr id="2" name="Object 2" hidden="1">
          <a:extLst>
            <a:ext uri="{63B3BB69-23CF-44E3-9099-C40C66FF867C}">
              <a14:compatExt xmlns:a14="http://schemas.microsoft.com/office/drawing/2010/main" spid="_x0000_s59394"/>
            </a:ext>
            <a:ext uri="{FF2B5EF4-FFF2-40B4-BE49-F238E27FC236}">
              <a16:creationId xmlns:a16="http://schemas.microsoft.com/office/drawing/2014/main" id="{C709F348-5A48-4290-A1F6-C8C1CC87D611}"/>
            </a:ext>
          </a:extLst>
        </xdr:cNvPr>
        <xdr:cNvSpPr/>
      </xdr:nvSpPr>
      <xdr:spPr bwMode="auto">
        <a:xfrm>
          <a:off x="215900" y="82550"/>
          <a:ext cx="838200" cy="46037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A992996/Desktop/assessment%20pics/Uganda%20Batteries%20QSE.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F Fleet waste_Uganda Batt"/>
      <sheetName val="Corrective action plan_Uganda B"/>
      <sheetName val="Sheet1"/>
    </sheetNames>
    <sheetDataSet>
      <sheetData sheetId="0"/>
      <sheetData sheetId="1">
        <row r="1">
          <cell r="O1"/>
        </row>
        <row r="2">
          <cell r="O2"/>
        </row>
        <row r="3">
          <cell r="O3"/>
        </row>
      </sheetData>
      <sheetData sheetId="2"/>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CFD502-4C38-4E16-8924-7D1CBDA305EB}">
  <dimension ref="A1:AP245"/>
  <sheetViews>
    <sheetView view="pageBreakPreview" topLeftCell="A66" zoomScale="122" zoomScaleNormal="100" zoomScaleSheetLayoutView="122" workbookViewId="0">
      <selection activeCell="B1" sqref="B1:O4"/>
    </sheetView>
  </sheetViews>
  <sheetFormatPr baseColWidth="10" defaultColWidth="8.83203125" defaultRowHeight="15" x14ac:dyDescent="0.2"/>
  <cols>
    <col min="1" max="1" width="12.83203125" bestFit="1" customWidth="1"/>
    <col min="16" max="16" width="13.5" customWidth="1"/>
    <col min="17" max="17" width="10.83203125" style="1" bestFit="1" customWidth="1"/>
    <col min="18" max="36" width="8.6640625" style="1"/>
  </cols>
  <sheetData>
    <row r="1" spans="1:19" ht="15" customHeight="1" x14ac:dyDescent="0.2">
      <c r="A1" s="79"/>
      <c r="B1" s="80" t="s">
        <v>201</v>
      </c>
      <c r="C1" s="81"/>
      <c r="D1" s="81"/>
      <c r="E1" s="81"/>
      <c r="F1" s="81"/>
      <c r="G1" s="81"/>
      <c r="H1" s="81"/>
      <c r="I1" s="81"/>
      <c r="J1" s="81"/>
      <c r="K1" s="81"/>
      <c r="L1" s="81"/>
      <c r="M1" s="81"/>
      <c r="N1" s="81"/>
      <c r="O1" s="81"/>
      <c r="P1" s="82">
        <f>'[1]Corrective action plan_Uganda B'!O1:O3</f>
        <v>0</v>
      </c>
    </row>
    <row r="2" spans="1:19" ht="15" customHeight="1" x14ac:dyDescent="0.2">
      <c r="A2" s="79"/>
      <c r="B2" s="81"/>
      <c r="C2" s="81"/>
      <c r="D2" s="81"/>
      <c r="E2" s="81"/>
      <c r="F2" s="81"/>
      <c r="G2" s="81"/>
      <c r="H2" s="81"/>
      <c r="I2" s="81"/>
      <c r="J2" s="81"/>
      <c r="K2" s="81"/>
      <c r="L2" s="81"/>
      <c r="M2" s="81"/>
      <c r="N2" s="81"/>
      <c r="O2" s="81"/>
      <c r="P2" s="83"/>
    </row>
    <row r="3" spans="1:19" ht="15" customHeight="1" x14ac:dyDescent="0.2">
      <c r="A3" s="79"/>
      <c r="B3" s="81"/>
      <c r="C3" s="81"/>
      <c r="D3" s="81"/>
      <c r="E3" s="81"/>
      <c r="F3" s="81"/>
      <c r="G3" s="81"/>
      <c r="H3" s="81"/>
      <c r="I3" s="81"/>
      <c r="J3" s="81"/>
      <c r="K3" s="81"/>
      <c r="L3" s="81"/>
      <c r="M3" s="81"/>
      <c r="N3" s="81"/>
      <c r="O3" s="81"/>
      <c r="P3" s="83"/>
    </row>
    <row r="4" spans="1:19" ht="15" customHeight="1" x14ac:dyDescent="0.2">
      <c r="A4" s="79"/>
      <c r="B4" s="81"/>
      <c r="C4" s="81"/>
      <c r="D4" s="81"/>
      <c r="E4" s="81"/>
      <c r="F4" s="81"/>
      <c r="G4" s="81"/>
      <c r="H4" s="81"/>
      <c r="I4" s="81"/>
      <c r="J4" s="81"/>
      <c r="K4" s="81"/>
      <c r="L4" s="81"/>
      <c r="M4" s="81"/>
      <c r="N4" s="81"/>
      <c r="O4" s="81"/>
      <c r="P4" s="83"/>
    </row>
    <row r="5" spans="1:19" ht="15" customHeight="1" x14ac:dyDescent="0.2">
      <c r="A5" s="84" t="s">
        <v>200</v>
      </c>
      <c r="B5" s="85"/>
      <c r="C5" s="86"/>
      <c r="D5" s="87"/>
      <c r="E5" s="86" t="s">
        <v>199</v>
      </c>
      <c r="F5" s="88"/>
      <c r="G5" s="87"/>
      <c r="H5" s="89"/>
      <c r="I5" s="87"/>
      <c r="J5" s="86" t="s">
        <v>198</v>
      </c>
      <c r="K5" s="88"/>
      <c r="L5" s="87"/>
      <c r="M5" s="86" t="s">
        <v>197</v>
      </c>
      <c r="N5" s="88"/>
      <c r="O5" s="88"/>
      <c r="P5" s="87"/>
      <c r="Q5" s="10" t="s">
        <v>197</v>
      </c>
      <c r="R5" s="10"/>
      <c r="S5" s="10"/>
    </row>
    <row r="6" spans="1:19" ht="27" customHeight="1" x14ac:dyDescent="0.2">
      <c r="A6" s="72" t="s">
        <v>196</v>
      </c>
      <c r="B6" s="73"/>
      <c r="C6" s="19"/>
      <c r="D6" s="74"/>
      <c r="E6" s="74"/>
      <c r="F6" s="74"/>
      <c r="G6" s="19"/>
      <c r="H6" s="74"/>
      <c r="I6" s="74"/>
      <c r="J6" s="74"/>
      <c r="K6" s="19"/>
      <c r="L6" s="74"/>
      <c r="M6" s="74"/>
      <c r="N6" s="74"/>
      <c r="O6" s="74"/>
      <c r="P6" s="74"/>
      <c r="Q6" s="10" t="s">
        <v>195</v>
      </c>
      <c r="R6" s="10"/>
      <c r="S6" s="10"/>
    </row>
    <row r="7" spans="1:19" ht="25.5" customHeight="1" x14ac:dyDescent="0.2">
      <c r="A7" s="75"/>
      <c r="B7" s="75"/>
      <c r="C7" s="75"/>
      <c r="D7" s="75"/>
      <c r="E7" s="75"/>
      <c r="F7" s="75"/>
      <c r="G7" s="75"/>
      <c r="H7" s="75"/>
      <c r="I7" s="75"/>
      <c r="J7" s="75"/>
      <c r="K7" s="75"/>
      <c r="L7" s="76"/>
      <c r="M7" s="18" t="s">
        <v>30</v>
      </c>
      <c r="N7" s="18" t="s">
        <v>27</v>
      </c>
      <c r="O7" s="18" t="s">
        <v>38</v>
      </c>
      <c r="P7" s="17" t="s">
        <v>19</v>
      </c>
      <c r="Q7" s="10" t="s">
        <v>194</v>
      </c>
      <c r="R7" s="10"/>
      <c r="S7" s="10"/>
    </row>
    <row r="8" spans="1:19" x14ac:dyDescent="0.2">
      <c r="A8" s="77" t="s">
        <v>193</v>
      </c>
      <c r="B8" s="77"/>
      <c r="C8" s="77"/>
      <c r="D8" s="77"/>
      <c r="E8" s="77"/>
      <c r="F8" s="77"/>
      <c r="G8" s="77"/>
      <c r="H8" s="77"/>
      <c r="I8" s="77"/>
      <c r="J8" s="77"/>
      <c r="K8" s="77"/>
      <c r="L8" s="77"/>
      <c r="M8" s="77"/>
      <c r="N8" s="77"/>
      <c r="O8" s="77"/>
      <c r="P8" s="77"/>
      <c r="Q8" s="10" t="s">
        <v>192</v>
      </c>
      <c r="R8" s="10"/>
      <c r="S8" s="10"/>
    </row>
    <row r="9" spans="1:19" ht="15.75" customHeight="1" x14ac:dyDescent="0.2">
      <c r="A9" s="77"/>
      <c r="B9" s="77"/>
      <c r="C9" s="77"/>
      <c r="D9" s="77"/>
      <c r="E9" s="77"/>
      <c r="F9" s="77"/>
      <c r="G9" s="77"/>
      <c r="H9" s="77"/>
      <c r="I9" s="77"/>
      <c r="J9" s="77"/>
      <c r="K9" s="77"/>
      <c r="L9" s="77"/>
      <c r="M9" s="77"/>
      <c r="N9" s="77"/>
      <c r="O9" s="77"/>
      <c r="P9" s="77"/>
      <c r="Q9" s="10"/>
      <c r="R9" s="10"/>
      <c r="S9" s="10"/>
    </row>
    <row r="10" spans="1:19" x14ac:dyDescent="0.2">
      <c r="A10" s="77"/>
      <c r="B10" s="77"/>
      <c r="C10" s="77"/>
      <c r="D10" s="77"/>
      <c r="E10" s="77"/>
      <c r="F10" s="77"/>
      <c r="G10" s="77"/>
      <c r="H10" s="77"/>
      <c r="I10" s="77"/>
      <c r="J10" s="77"/>
      <c r="K10" s="77"/>
      <c r="L10" s="77"/>
      <c r="M10" s="77"/>
      <c r="N10" s="77"/>
      <c r="O10" s="77"/>
      <c r="P10" s="77"/>
      <c r="Q10" s="10"/>
      <c r="R10" s="10"/>
      <c r="S10" s="10"/>
    </row>
    <row r="11" spans="1:19" x14ac:dyDescent="0.2">
      <c r="A11" s="71" t="s">
        <v>191</v>
      </c>
      <c r="B11" s="71"/>
      <c r="C11" s="78"/>
      <c r="D11" s="78"/>
      <c r="E11" s="78"/>
      <c r="F11" s="78"/>
      <c r="G11" s="78"/>
      <c r="H11" s="78"/>
      <c r="I11" s="78"/>
      <c r="J11" s="78"/>
      <c r="K11" s="78"/>
      <c r="L11" s="78"/>
      <c r="M11" s="78"/>
      <c r="N11" s="78"/>
      <c r="O11" s="78"/>
      <c r="P11" s="78"/>
      <c r="Q11" s="16" t="s">
        <v>17</v>
      </c>
      <c r="R11" s="15"/>
    </row>
    <row r="12" spans="1:19" x14ac:dyDescent="0.2">
      <c r="A12" s="71" t="s">
        <v>190</v>
      </c>
      <c r="B12" s="71"/>
      <c r="C12" s="78"/>
      <c r="D12" s="78"/>
      <c r="E12" s="78"/>
      <c r="F12" s="78"/>
      <c r="G12" s="78"/>
      <c r="H12" s="78"/>
      <c r="I12" s="78"/>
      <c r="J12" s="78"/>
      <c r="K12" s="78"/>
      <c r="L12" s="78"/>
      <c r="M12" s="78"/>
      <c r="N12" s="78"/>
      <c r="O12" s="78"/>
      <c r="P12" s="78"/>
    </row>
    <row r="13" spans="1:19" x14ac:dyDescent="0.2">
      <c r="A13" s="71" t="s">
        <v>189</v>
      </c>
      <c r="B13" s="71"/>
      <c r="C13" s="78"/>
      <c r="D13" s="78"/>
      <c r="E13" s="78"/>
      <c r="F13" s="78"/>
      <c r="G13" s="78"/>
      <c r="H13" s="78"/>
      <c r="I13" s="78"/>
      <c r="J13" s="71" t="s">
        <v>188</v>
      </c>
      <c r="K13" s="71"/>
      <c r="L13" s="78"/>
      <c r="M13" s="78"/>
      <c r="N13" s="78"/>
      <c r="O13" s="78"/>
      <c r="P13" s="78"/>
    </row>
    <row r="14" spans="1:19" x14ac:dyDescent="0.2">
      <c r="A14" s="71" t="s">
        <v>187</v>
      </c>
      <c r="B14" s="71"/>
      <c r="C14" s="90"/>
      <c r="D14" s="90"/>
      <c r="E14" s="90"/>
      <c r="F14" s="90"/>
      <c r="G14" s="90"/>
      <c r="H14" s="90"/>
      <c r="I14" s="90"/>
      <c r="J14" s="71" t="s">
        <v>186</v>
      </c>
      <c r="K14" s="71"/>
      <c r="L14" s="91"/>
      <c r="M14" s="78"/>
      <c r="N14" s="78"/>
      <c r="O14" s="78"/>
      <c r="P14" s="78"/>
    </row>
    <row r="15" spans="1:19" ht="25.5" customHeight="1" x14ac:dyDescent="0.2">
      <c r="A15" s="71" t="s">
        <v>185</v>
      </c>
      <c r="B15" s="71"/>
      <c r="C15" s="90"/>
      <c r="D15" s="90"/>
      <c r="E15" s="90"/>
      <c r="F15" s="90"/>
      <c r="G15" s="90"/>
      <c r="H15" s="90"/>
      <c r="I15" s="90"/>
      <c r="J15" s="90"/>
      <c r="K15" s="90"/>
      <c r="L15" s="90"/>
      <c r="M15" s="90"/>
      <c r="N15" s="90"/>
      <c r="O15" s="90"/>
      <c r="P15" s="90"/>
    </row>
    <row r="16" spans="1:19" x14ac:dyDescent="0.2">
      <c r="A16" s="77" t="s">
        <v>184</v>
      </c>
      <c r="B16" s="77"/>
      <c r="C16" s="77"/>
      <c r="D16" s="77"/>
      <c r="E16" s="77"/>
      <c r="F16" s="77"/>
      <c r="G16" s="77"/>
      <c r="H16" s="77"/>
      <c r="I16" s="77"/>
      <c r="J16" s="77"/>
      <c r="K16" s="77"/>
      <c r="L16" s="77"/>
      <c r="M16" s="77"/>
      <c r="N16" s="77"/>
      <c r="O16" s="77"/>
      <c r="P16" s="77"/>
    </row>
    <row r="17" spans="1:42" ht="15.75" customHeight="1" x14ac:dyDescent="0.2">
      <c r="A17" s="77"/>
      <c r="B17" s="77"/>
      <c r="C17" s="77"/>
      <c r="D17" s="77"/>
      <c r="E17" s="77"/>
      <c r="F17" s="77"/>
      <c r="G17" s="77"/>
      <c r="H17" s="77"/>
      <c r="I17" s="77"/>
      <c r="J17" s="77"/>
      <c r="K17" s="77"/>
      <c r="L17" s="77"/>
      <c r="M17" s="77"/>
      <c r="N17" s="77"/>
      <c r="O17" s="77"/>
      <c r="P17" s="77"/>
    </row>
    <row r="18" spans="1:42" x14ac:dyDescent="0.2">
      <c r="A18" s="77"/>
      <c r="B18" s="77"/>
      <c r="C18" s="77"/>
      <c r="D18" s="77"/>
      <c r="E18" s="77"/>
      <c r="F18" s="77"/>
      <c r="G18" s="77"/>
      <c r="H18" s="77"/>
      <c r="I18" s="77"/>
      <c r="J18" s="77"/>
      <c r="K18" s="77"/>
      <c r="L18" s="77"/>
      <c r="M18" s="77"/>
      <c r="N18" s="77"/>
      <c r="O18" s="77"/>
      <c r="P18" s="77"/>
    </row>
    <row r="19" spans="1:42" x14ac:dyDescent="0.2">
      <c r="A19" s="71" t="s">
        <v>183</v>
      </c>
      <c r="B19" s="71"/>
      <c r="C19" s="78"/>
      <c r="D19" s="78"/>
      <c r="E19" s="78"/>
      <c r="F19" s="78"/>
      <c r="G19" s="78"/>
      <c r="H19" s="78"/>
      <c r="I19" s="78"/>
      <c r="J19" s="71" t="s">
        <v>180</v>
      </c>
      <c r="K19" s="71"/>
      <c r="L19" s="78"/>
      <c r="M19" s="78"/>
      <c r="N19" s="78"/>
      <c r="O19" s="78"/>
      <c r="P19" s="78"/>
    </row>
    <row r="20" spans="1:42" x14ac:dyDescent="0.2">
      <c r="A20" s="71" t="s">
        <v>179</v>
      </c>
      <c r="B20" s="71"/>
      <c r="C20" s="90"/>
      <c r="D20" s="90"/>
      <c r="E20" s="90"/>
      <c r="F20" s="90"/>
      <c r="G20" s="90"/>
      <c r="H20" s="90"/>
      <c r="I20" s="90"/>
      <c r="J20" s="71" t="s">
        <v>182</v>
      </c>
      <c r="K20" s="71"/>
      <c r="L20" s="91"/>
      <c r="M20" s="78"/>
      <c r="N20" s="78"/>
      <c r="O20" s="78"/>
      <c r="P20" s="78"/>
    </row>
    <row r="21" spans="1:42" x14ac:dyDescent="0.2">
      <c r="A21" s="71" t="s">
        <v>181</v>
      </c>
      <c r="B21" s="71"/>
      <c r="C21" s="78"/>
      <c r="D21" s="78"/>
      <c r="E21" s="78"/>
      <c r="F21" s="78"/>
      <c r="G21" s="78"/>
      <c r="H21" s="78"/>
      <c r="I21" s="78"/>
      <c r="J21" s="71" t="s">
        <v>180</v>
      </c>
      <c r="K21" s="71"/>
      <c r="L21" s="78"/>
      <c r="M21" s="78"/>
      <c r="N21" s="78"/>
      <c r="O21" s="78"/>
      <c r="P21" s="78"/>
    </row>
    <row r="22" spans="1:42" x14ac:dyDescent="0.2">
      <c r="A22" s="71" t="s">
        <v>179</v>
      </c>
      <c r="B22" s="71"/>
      <c r="C22" s="90"/>
      <c r="D22" s="90"/>
      <c r="E22" s="90"/>
      <c r="F22" s="90"/>
      <c r="G22" s="90"/>
      <c r="H22" s="90"/>
      <c r="I22" s="90"/>
      <c r="J22" s="71" t="s">
        <v>178</v>
      </c>
      <c r="K22" s="71"/>
      <c r="L22" s="91"/>
      <c r="M22" s="78"/>
      <c r="N22" s="78"/>
      <c r="O22" s="78"/>
      <c r="P22" s="78"/>
    </row>
    <row r="23" spans="1:42" x14ac:dyDescent="0.2">
      <c r="A23" s="77" t="s">
        <v>177</v>
      </c>
      <c r="B23" s="77"/>
      <c r="C23" s="77"/>
      <c r="D23" s="77"/>
      <c r="E23" s="77"/>
      <c r="F23" s="77"/>
      <c r="G23" s="77"/>
      <c r="H23" s="77"/>
      <c r="I23" s="77"/>
      <c r="J23" s="77"/>
      <c r="K23" s="77"/>
      <c r="L23" s="77"/>
      <c r="M23" s="77"/>
      <c r="N23" s="77"/>
      <c r="O23" s="77"/>
      <c r="P23" s="77"/>
    </row>
    <row r="24" spans="1:42" ht="15.75" customHeight="1" x14ac:dyDescent="0.2">
      <c r="A24" s="77"/>
      <c r="B24" s="77"/>
      <c r="C24" s="77"/>
      <c r="D24" s="77"/>
      <c r="E24" s="77"/>
      <c r="F24" s="77"/>
      <c r="G24" s="77"/>
      <c r="H24" s="77"/>
      <c r="I24" s="77"/>
      <c r="J24" s="77"/>
      <c r="K24" s="77"/>
      <c r="L24" s="77"/>
      <c r="M24" s="77"/>
      <c r="N24" s="77"/>
      <c r="O24" s="77"/>
      <c r="P24" s="77"/>
    </row>
    <row r="25" spans="1:42" x14ac:dyDescent="0.2">
      <c r="A25" s="77"/>
      <c r="B25" s="77"/>
      <c r="C25" s="77"/>
      <c r="D25" s="77"/>
      <c r="E25" s="77"/>
      <c r="F25" s="77"/>
      <c r="G25" s="77"/>
      <c r="H25" s="77"/>
      <c r="I25" s="77"/>
      <c r="J25" s="77"/>
      <c r="K25" s="77"/>
      <c r="L25" s="77"/>
      <c r="M25" s="77"/>
      <c r="N25" s="77"/>
      <c r="O25" s="77"/>
      <c r="P25" s="77"/>
    </row>
    <row r="26" spans="1:42" ht="15" customHeight="1" x14ac:dyDescent="0.2">
      <c r="A26" s="92" t="s">
        <v>176</v>
      </c>
      <c r="B26" s="93"/>
      <c r="C26" s="93"/>
      <c r="D26" s="93"/>
      <c r="E26" s="94"/>
      <c r="F26" s="92"/>
      <c r="G26" s="93"/>
      <c r="H26" s="93"/>
      <c r="I26" s="93"/>
      <c r="J26" s="93"/>
      <c r="K26" s="93"/>
      <c r="L26" s="93"/>
      <c r="M26" s="93"/>
      <c r="N26" s="93"/>
      <c r="O26" s="93"/>
      <c r="P26" s="94"/>
      <c r="Q26" s="10"/>
      <c r="R26" s="10"/>
      <c r="S26" s="10"/>
      <c r="T26" s="10"/>
      <c r="U26" s="10"/>
      <c r="V26" s="10"/>
      <c r="W26" s="10"/>
      <c r="X26" s="10"/>
      <c r="Y26" s="10"/>
      <c r="Z26" s="10"/>
      <c r="AA26" s="10"/>
      <c r="AB26" s="10"/>
      <c r="AC26" s="10"/>
      <c r="AD26" s="10"/>
      <c r="AE26" s="10"/>
      <c r="AF26" s="10"/>
      <c r="AG26" s="10"/>
      <c r="AH26" s="10"/>
      <c r="AI26" s="10"/>
      <c r="AJ26" s="10"/>
      <c r="AK26" s="10"/>
      <c r="AL26" s="10"/>
      <c r="AM26" s="10"/>
      <c r="AN26" s="10"/>
      <c r="AO26" s="10"/>
      <c r="AP26" s="10"/>
    </row>
    <row r="27" spans="1:42" ht="15" customHeight="1" x14ac:dyDescent="0.2">
      <c r="A27" s="95"/>
      <c r="B27" s="96"/>
      <c r="C27" s="96"/>
      <c r="D27" s="96"/>
      <c r="E27" s="97"/>
      <c r="F27" s="95"/>
      <c r="G27" s="96"/>
      <c r="H27" s="96"/>
      <c r="I27" s="96"/>
      <c r="J27" s="96"/>
      <c r="K27" s="96"/>
      <c r="L27" s="96"/>
      <c r="M27" s="96"/>
      <c r="N27" s="96"/>
      <c r="O27" s="96"/>
      <c r="P27" s="97"/>
      <c r="Q27" s="10"/>
      <c r="R27" s="10"/>
      <c r="S27" s="10"/>
      <c r="T27" s="10"/>
      <c r="U27" s="10"/>
      <c r="V27" s="10"/>
      <c r="W27" s="10"/>
      <c r="X27" s="10"/>
      <c r="Y27" s="10"/>
      <c r="Z27" s="10"/>
      <c r="AA27" s="10"/>
      <c r="AB27" s="10"/>
      <c r="AC27" s="10"/>
      <c r="AD27" s="10"/>
      <c r="AE27" s="10"/>
      <c r="AF27" s="10"/>
      <c r="AG27" s="10"/>
      <c r="AH27" s="10"/>
      <c r="AI27" s="10"/>
      <c r="AJ27" s="10"/>
      <c r="AK27" s="10"/>
      <c r="AL27" s="10"/>
      <c r="AM27" s="10"/>
      <c r="AN27" s="10"/>
      <c r="AO27" s="10"/>
      <c r="AP27" s="10"/>
    </row>
    <row r="28" spans="1:42" ht="15" customHeight="1" x14ac:dyDescent="0.2">
      <c r="A28" s="98"/>
      <c r="B28" s="99"/>
      <c r="C28" s="99"/>
      <c r="D28" s="99"/>
      <c r="E28" s="100"/>
      <c r="F28" s="98"/>
      <c r="G28" s="99"/>
      <c r="H28" s="99"/>
      <c r="I28" s="99"/>
      <c r="J28" s="99"/>
      <c r="K28" s="99"/>
      <c r="L28" s="99"/>
      <c r="M28" s="99"/>
      <c r="N28" s="99"/>
      <c r="O28" s="99"/>
      <c r="P28" s="100"/>
      <c r="Q28" s="10"/>
      <c r="R28" s="10"/>
      <c r="S28" s="10"/>
      <c r="T28" s="10"/>
      <c r="U28" s="10"/>
      <c r="V28" s="10"/>
      <c r="W28" s="10"/>
      <c r="X28" s="10"/>
      <c r="Y28" s="10"/>
      <c r="Z28" s="10"/>
      <c r="AA28" s="10"/>
      <c r="AB28" s="10"/>
      <c r="AC28" s="10"/>
      <c r="AD28" s="10"/>
      <c r="AE28" s="10"/>
      <c r="AF28" s="10"/>
      <c r="AG28" s="10"/>
      <c r="AH28" s="10"/>
      <c r="AI28" s="10"/>
      <c r="AJ28" s="10"/>
      <c r="AK28" s="10"/>
      <c r="AL28" s="10"/>
      <c r="AM28" s="10"/>
      <c r="AN28" s="10"/>
      <c r="AO28" s="10"/>
      <c r="AP28" s="10"/>
    </row>
    <row r="29" spans="1:42" ht="51" customHeight="1" x14ac:dyDescent="0.2">
      <c r="A29" s="101" t="s">
        <v>175</v>
      </c>
      <c r="B29" s="102"/>
      <c r="C29" s="102"/>
      <c r="D29" s="102"/>
      <c r="E29" s="103"/>
      <c r="F29" s="101"/>
      <c r="G29" s="102"/>
      <c r="H29" s="102"/>
      <c r="I29" s="102"/>
      <c r="J29" s="102"/>
      <c r="K29" s="102"/>
      <c r="L29" s="102"/>
      <c r="M29" s="102"/>
      <c r="N29" s="102"/>
      <c r="O29" s="102"/>
      <c r="P29" s="103"/>
      <c r="Q29" s="10"/>
      <c r="R29" s="10"/>
      <c r="S29" s="10"/>
      <c r="T29" s="10"/>
      <c r="U29" s="10"/>
      <c r="V29" s="10"/>
      <c r="W29" s="10"/>
      <c r="X29" s="10"/>
      <c r="Y29" s="10"/>
      <c r="Z29" s="10"/>
      <c r="AA29" s="10"/>
      <c r="AB29" s="10"/>
      <c r="AC29" s="10"/>
      <c r="AD29" s="10"/>
      <c r="AE29" s="10"/>
      <c r="AF29" s="10"/>
      <c r="AG29" s="10"/>
      <c r="AH29" s="10"/>
      <c r="AI29" s="10"/>
      <c r="AJ29" s="10"/>
      <c r="AK29" s="10"/>
      <c r="AL29" s="10"/>
      <c r="AM29" s="10"/>
      <c r="AN29" s="10"/>
      <c r="AO29" s="10"/>
      <c r="AP29" s="10"/>
    </row>
    <row r="30" spans="1:42" ht="51" customHeight="1" x14ac:dyDescent="0.2">
      <c r="A30" s="101" t="s">
        <v>174</v>
      </c>
      <c r="B30" s="102"/>
      <c r="C30" s="102"/>
      <c r="D30" s="102"/>
      <c r="E30" s="103"/>
      <c r="F30" s="101"/>
      <c r="G30" s="102"/>
      <c r="H30" s="102"/>
      <c r="I30" s="102"/>
      <c r="J30" s="102"/>
      <c r="K30" s="102"/>
      <c r="L30" s="102"/>
      <c r="M30" s="102"/>
      <c r="N30" s="102"/>
      <c r="O30" s="102"/>
      <c r="P30" s="103"/>
      <c r="Q30" s="10"/>
      <c r="R30" s="10"/>
      <c r="S30" s="10"/>
      <c r="T30" s="10"/>
      <c r="U30" s="10"/>
      <c r="V30" s="10"/>
      <c r="W30" s="10"/>
      <c r="X30" s="10"/>
      <c r="Y30" s="10"/>
      <c r="Z30" s="10"/>
      <c r="AA30" s="10"/>
      <c r="AB30" s="10"/>
      <c r="AC30" s="10"/>
      <c r="AD30" s="10"/>
      <c r="AE30" s="10"/>
      <c r="AF30" s="10"/>
      <c r="AG30" s="10"/>
      <c r="AH30" s="10"/>
      <c r="AI30" s="10"/>
      <c r="AJ30" s="10"/>
      <c r="AK30" s="10"/>
      <c r="AL30" s="10"/>
      <c r="AM30" s="10"/>
      <c r="AN30" s="10"/>
      <c r="AO30" s="10"/>
      <c r="AP30" s="10"/>
    </row>
    <row r="31" spans="1:42" ht="15" customHeight="1" x14ac:dyDescent="0.2">
      <c r="A31" s="71" t="s">
        <v>173</v>
      </c>
      <c r="B31" s="71"/>
      <c r="C31" s="71"/>
      <c r="D31" s="71"/>
      <c r="E31" s="71"/>
      <c r="F31" s="101" t="s">
        <v>227</v>
      </c>
      <c r="G31" s="103"/>
      <c r="H31" s="71" t="s">
        <v>172</v>
      </c>
      <c r="I31" s="71"/>
      <c r="J31" s="71"/>
      <c r="K31" s="71"/>
      <c r="L31" s="78"/>
      <c r="M31" s="78"/>
      <c r="N31" s="78"/>
      <c r="O31" s="78"/>
      <c r="P31" s="78"/>
    </row>
    <row r="32" spans="1:42" ht="15" customHeight="1" x14ac:dyDescent="0.2">
      <c r="A32" s="71"/>
      <c r="B32" s="71"/>
      <c r="C32" s="71"/>
      <c r="D32" s="71"/>
      <c r="E32" s="71"/>
      <c r="F32" s="101" t="s">
        <v>157</v>
      </c>
      <c r="G32" s="103"/>
      <c r="H32" s="71"/>
      <c r="I32" s="71"/>
      <c r="J32" s="71"/>
      <c r="K32" s="71"/>
      <c r="L32" s="78"/>
      <c r="M32" s="78"/>
      <c r="N32" s="78"/>
      <c r="O32" s="78"/>
      <c r="P32" s="78"/>
    </row>
    <row r="33" spans="1:42" ht="19.5" customHeight="1" x14ac:dyDescent="0.2">
      <c r="A33" s="71" t="s">
        <v>171</v>
      </c>
      <c r="B33" s="71"/>
      <c r="C33" s="71"/>
      <c r="D33" s="71"/>
      <c r="E33" s="71"/>
      <c r="F33" s="78"/>
      <c r="G33" s="78"/>
      <c r="H33" s="78"/>
      <c r="I33" s="78"/>
      <c r="J33" s="78"/>
      <c r="K33" s="78"/>
      <c r="L33" s="78"/>
      <c r="M33" s="78"/>
      <c r="N33" s="78"/>
      <c r="O33" s="78"/>
      <c r="P33" s="78"/>
    </row>
    <row r="34" spans="1:42" ht="15.75" customHeight="1" x14ac:dyDescent="0.2">
      <c r="A34" s="92" t="s">
        <v>170</v>
      </c>
      <c r="B34" s="93"/>
      <c r="C34" s="93"/>
      <c r="D34" s="93"/>
      <c r="E34" s="94"/>
      <c r="F34" s="101" t="s">
        <v>227</v>
      </c>
      <c r="G34" s="103"/>
      <c r="H34" s="71" t="s">
        <v>169</v>
      </c>
      <c r="I34" s="71"/>
      <c r="J34" s="71"/>
      <c r="K34" s="71"/>
      <c r="L34" s="107"/>
      <c r="M34" s="108"/>
      <c r="N34" s="108"/>
      <c r="O34" s="108"/>
      <c r="P34" s="109"/>
    </row>
    <row r="35" spans="1:42" ht="15" customHeight="1" x14ac:dyDescent="0.2">
      <c r="A35" s="98"/>
      <c r="B35" s="99"/>
      <c r="C35" s="99"/>
      <c r="D35" s="99"/>
      <c r="E35" s="100"/>
      <c r="F35" s="101" t="s">
        <v>157</v>
      </c>
      <c r="G35" s="103"/>
      <c r="H35" s="71"/>
      <c r="I35" s="71"/>
      <c r="J35" s="71"/>
      <c r="K35" s="71"/>
      <c r="L35" s="110"/>
      <c r="M35" s="111"/>
      <c r="N35" s="111"/>
      <c r="O35" s="111"/>
      <c r="P35" s="112"/>
    </row>
    <row r="36" spans="1:42" s="1" customFormat="1" x14ac:dyDescent="0.2">
      <c r="A36" s="77" t="s">
        <v>168</v>
      </c>
      <c r="B36" s="77"/>
      <c r="C36" s="77"/>
      <c r="D36" s="77"/>
      <c r="E36" s="77"/>
      <c r="F36" s="77"/>
      <c r="G36" s="77"/>
      <c r="H36" s="77"/>
      <c r="I36" s="77"/>
      <c r="J36" s="77"/>
      <c r="K36" s="77"/>
      <c r="L36" s="77"/>
      <c r="M36" s="77"/>
      <c r="N36" s="77"/>
      <c r="O36" s="77"/>
      <c r="P36" s="77"/>
      <c r="AK36"/>
      <c r="AL36"/>
      <c r="AM36"/>
      <c r="AN36"/>
      <c r="AO36"/>
      <c r="AP36"/>
    </row>
    <row r="37" spans="1:42" s="1" customFormat="1" ht="15.75" customHeight="1" x14ac:dyDescent="0.2">
      <c r="A37" s="77"/>
      <c r="B37" s="77"/>
      <c r="C37" s="77"/>
      <c r="D37" s="77"/>
      <c r="E37" s="77"/>
      <c r="F37" s="77"/>
      <c r="G37" s="77"/>
      <c r="H37" s="77"/>
      <c r="I37" s="77"/>
      <c r="J37" s="77"/>
      <c r="K37" s="77"/>
      <c r="L37" s="77"/>
      <c r="M37" s="77"/>
      <c r="N37" s="77"/>
      <c r="O37" s="77"/>
      <c r="P37" s="77"/>
      <c r="AK37"/>
      <c r="AL37"/>
      <c r="AM37"/>
      <c r="AN37"/>
      <c r="AO37"/>
      <c r="AP37"/>
    </row>
    <row r="38" spans="1:42" s="1" customFormat="1" x14ac:dyDescent="0.2">
      <c r="A38" s="77"/>
      <c r="B38" s="77"/>
      <c r="C38" s="77"/>
      <c r="D38" s="77"/>
      <c r="E38" s="77"/>
      <c r="F38" s="77"/>
      <c r="G38" s="77"/>
      <c r="H38" s="77"/>
      <c r="I38" s="77"/>
      <c r="J38" s="77"/>
      <c r="K38" s="77"/>
      <c r="L38" s="77"/>
      <c r="M38" s="77"/>
      <c r="N38" s="77"/>
      <c r="O38" s="77"/>
      <c r="P38" s="77"/>
      <c r="AK38"/>
      <c r="AL38"/>
      <c r="AM38"/>
      <c r="AN38"/>
      <c r="AO38"/>
      <c r="AP38"/>
    </row>
    <row r="39" spans="1:42" s="1" customFormat="1" ht="17.25" customHeight="1" x14ac:dyDescent="0.2">
      <c r="A39" s="113" t="s">
        <v>167</v>
      </c>
      <c r="B39" s="113"/>
      <c r="C39" s="113"/>
      <c r="D39" s="113"/>
      <c r="E39" s="113"/>
      <c r="F39" s="114" t="s">
        <v>166</v>
      </c>
      <c r="G39" s="114"/>
      <c r="H39" s="114"/>
      <c r="I39" s="114"/>
      <c r="J39" s="114"/>
      <c r="K39" s="114"/>
      <c r="L39" s="114" t="s">
        <v>165</v>
      </c>
      <c r="M39" s="114"/>
      <c r="N39" s="114"/>
      <c r="O39" s="114"/>
      <c r="P39" s="114"/>
      <c r="AK39"/>
      <c r="AL39"/>
      <c r="AM39"/>
      <c r="AN39"/>
      <c r="AO39"/>
      <c r="AP39"/>
    </row>
    <row r="40" spans="1:42" s="1" customFormat="1" ht="16" x14ac:dyDescent="0.2">
      <c r="A40" s="104" t="s">
        <v>164</v>
      </c>
      <c r="B40" s="104"/>
      <c r="C40" s="104"/>
      <c r="D40" s="104"/>
      <c r="E40" s="104"/>
      <c r="F40" s="105"/>
      <c r="G40" s="105"/>
      <c r="H40" s="105"/>
      <c r="I40" s="105"/>
      <c r="J40" s="105"/>
      <c r="K40" s="105"/>
      <c r="L40" s="106"/>
      <c r="M40" s="106"/>
      <c r="N40" s="106"/>
      <c r="O40" s="106"/>
      <c r="P40" s="106"/>
      <c r="AK40"/>
      <c r="AL40"/>
      <c r="AM40"/>
      <c r="AN40"/>
      <c r="AO40"/>
      <c r="AP40"/>
    </row>
    <row r="41" spans="1:42" s="1" customFormat="1" ht="16" x14ac:dyDescent="0.2">
      <c r="A41" s="104" t="s">
        <v>163</v>
      </c>
      <c r="B41" s="104"/>
      <c r="C41" s="104"/>
      <c r="D41" s="104"/>
      <c r="E41" s="104"/>
      <c r="F41" s="105"/>
      <c r="G41" s="105"/>
      <c r="H41" s="105"/>
      <c r="I41" s="105"/>
      <c r="J41" s="105"/>
      <c r="K41" s="105"/>
      <c r="L41" s="106"/>
      <c r="M41" s="106"/>
      <c r="N41" s="106"/>
      <c r="O41" s="106"/>
      <c r="P41" s="106"/>
      <c r="AK41"/>
      <c r="AL41"/>
      <c r="AM41"/>
      <c r="AN41"/>
      <c r="AO41"/>
      <c r="AP41"/>
    </row>
    <row r="42" spans="1:42" s="1" customFormat="1" ht="16" x14ac:dyDescent="0.2">
      <c r="A42" s="104" t="s">
        <v>162</v>
      </c>
      <c r="B42" s="104"/>
      <c r="C42" s="104"/>
      <c r="D42" s="104"/>
      <c r="E42" s="104"/>
      <c r="F42" s="105"/>
      <c r="G42" s="105"/>
      <c r="H42" s="105"/>
      <c r="I42" s="105"/>
      <c r="J42" s="105"/>
      <c r="K42" s="105"/>
      <c r="L42" s="106"/>
      <c r="M42" s="106"/>
      <c r="N42" s="106"/>
      <c r="O42" s="106"/>
      <c r="P42" s="106"/>
      <c r="AK42"/>
      <c r="AL42"/>
      <c r="AM42"/>
      <c r="AN42"/>
      <c r="AO42"/>
      <c r="AP42"/>
    </row>
    <row r="43" spans="1:42" s="1" customFormat="1" ht="16" x14ac:dyDescent="0.2">
      <c r="A43" s="136" t="s">
        <v>161</v>
      </c>
      <c r="B43" s="137"/>
      <c r="C43" s="137"/>
      <c r="D43" s="137"/>
      <c r="E43" s="138"/>
      <c r="F43" s="139"/>
      <c r="G43" s="140"/>
      <c r="H43" s="140"/>
      <c r="I43" s="140"/>
      <c r="J43" s="140"/>
      <c r="K43" s="141"/>
      <c r="L43" s="142"/>
      <c r="M43" s="143"/>
      <c r="N43" s="143"/>
      <c r="O43" s="143"/>
      <c r="P43" s="144"/>
      <c r="AK43"/>
      <c r="AL43"/>
      <c r="AM43"/>
      <c r="AN43"/>
      <c r="AO43"/>
      <c r="AP43"/>
    </row>
    <row r="44" spans="1:42" s="1" customFormat="1" ht="16" x14ac:dyDescent="0.2">
      <c r="A44" s="104" t="s">
        <v>160</v>
      </c>
      <c r="B44" s="104"/>
      <c r="C44" s="104"/>
      <c r="D44" s="104"/>
      <c r="E44" s="104"/>
      <c r="F44" s="105"/>
      <c r="G44" s="105"/>
      <c r="H44" s="105"/>
      <c r="I44" s="105"/>
      <c r="J44" s="105"/>
      <c r="K44" s="105"/>
      <c r="L44" s="106"/>
      <c r="M44" s="106"/>
      <c r="N44" s="106"/>
      <c r="O44" s="106"/>
      <c r="P44" s="106"/>
      <c r="AK44"/>
      <c r="AL44"/>
      <c r="AM44"/>
      <c r="AN44"/>
      <c r="AO44"/>
      <c r="AP44"/>
    </row>
    <row r="45" spans="1:42" s="1" customFormat="1" ht="16" x14ac:dyDescent="0.2">
      <c r="A45" s="104" t="s">
        <v>159</v>
      </c>
      <c r="B45" s="104"/>
      <c r="C45" s="104"/>
      <c r="D45" s="104"/>
      <c r="E45" s="104"/>
      <c r="F45" s="105"/>
      <c r="G45" s="105"/>
      <c r="H45" s="105"/>
      <c r="I45" s="105"/>
      <c r="J45" s="105"/>
      <c r="K45" s="105"/>
      <c r="L45" s="106"/>
      <c r="M45" s="106"/>
      <c r="N45" s="106"/>
      <c r="O45" s="106"/>
      <c r="P45" s="106"/>
      <c r="AK45"/>
      <c r="AL45"/>
      <c r="AM45"/>
      <c r="AN45"/>
      <c r="AO45"/>
      <c r="AP45"/>
    </row>
    <row r="46" spans="1:42" s="1" customFormat="1" ht="16" x14ac:dyDescent="0.2">
      <c r="A46" s="104" t="s">
        <v>158</v>
      </c>
      <c r="B46" s="104"/>
      <c r="C46" s="104"/>
      <c r="D46" s="104"/>
      <c r="E46" s="104"/>
      <c r="F46" s="105"/>
      <c r="G46" s="105"/>
      <c r="H46" s="105"/>
      <c r="I46" s="105"/>
      <c r="J46" s="105"/>
      <c r="K46" s="105"/>
      <c r="L46" s="106"/>
      <c r="M46" s="106"/>
      <c r="N46" s="106"/>
      <c r="O46" s="106"/>
      <c r="P46" s="106"/>
      <c r="AK46"/>
      <c r="AL46"/>
      <c r="AM46"/>
      <c r="AN46"/>
      <c r="AO46"/>
      <c r="AP46"/>
    </row>
    <row r="47" spans="1:42" s="1" customFormat="1" x14ac:dyDescent="0.2">
      <c r="A47" s="77" t="s">
        <v>156</v>
      </c>
      <c r="B47" s="77"/>
      <c r="C47" s="77"/>
      <c r="D47" s="77"/>
      <c r="E47" s="77"/>
      <c r="F47" s="77"/>
      <c r="G47" s="77"/>
      <c r="H47" s="77"/>
      <c r="I47" s="77"/>
      <c r="J47" s="77"/>
      <c r="K47" s="77"/>
      <c r="L47" s="77"/>
      <c r="M47" s="77"/>
      <c r="N47" s="77"/>
      <c r="O47" s="77"/>
      <c r="P47" s="77"/>
      <c r="AK47"/>
      <c r="AL47"/>
      <c r="AM47"/>
      <c r="AN47"/>
      <c r="AO47"/>
      <c r="AP47"/>
    </row>
    <row r="48" spans="1:42" s="1" customFormat="1" ht="15.75" customHeight="1" x14ac:dyDescent="0.2">
      <c r="A48" s="77"/>
      <c r="B48" s="77"/>
      <c r="C48" s="77"/>
      <c r="D48" s="77"/>
      <c r="E48" s="77"/>
      <c r="F48" s="77"/>
      <c r="G48" s="77"/>
      <c r="H48" s="77"/>
      <c r="I48" s="77"/>
      <c r="J48" s="77"/>
      <c r="K48" s="77"/>
      <c r="L48" s="77"/>
      <c r="M48" s="77"/>
      <c r="N48" s="77"/>
      <c r="O48" s="77"/>
      <c r="P48" s="77"/>
      <c r="AK48"/>
      <c r="AL48"/>
      <c r="AM48"/>
      <c r="AN48"/>
      <c r="AO48"/>
      <c r="AP48"/>
    </row>
    <row r="49" spans="1:42" s="1" customFormat="1" x14ac:dyDescent="0.2">
      <c r="A49" s="77"/>
      <c r="B49" s="77"/>
      <c r="C49" s="77"/>
      <c r="D49" s="77"/>
      <c r="E49" s="77"/>
      <c r="F49" s="77"/>
      <c r="G49" s="77"/>
      <c r="H49" s="77"/>
      <c r="I49" s="77"/>
      <c r="J49" s="77"/>
      <c r="K49" s="77"/>
      <c r="L49" s="77"/>
      <c r="M49" s="77"/>
      <c r="N49" s="77"/>
      <c r="O49" s="77"/>
      <c r="P49" s="77"/>
      <c r="AK49"/>
      <c r="AL49"/>
      <c r="AM49"/>
      <c r="AN49"/>
      <c r="AO49"/>
      <c r="AP49"/>
    </row>
    <row r="50" spans="1:42" s="1" customFormat="1" ht="15" customHeight="1" x14ac:dyDescent="0.2">
      <c r="A50" s="117" t="s">
        <v>155</v>
      </c>
      <c r="B50" s="117"/>
      <c r="C50" s="117"/>
      <c r="D50" s="117"/>
      <c r="E50" s="117"/>
      <c r="F50" s="117"/>
      <c r="G50" s="118">
        <v>17</v>
      </c>
      <c r="H50" s="118"/>
      <c r="I50" s="118"/>
      <c r="J50" s="118"/>
      <c r="K50" s="118"/>
      <c r="L50" s="118"/>
      <c r="M50" s="118"/>
      <c r="N50" s="118"/>
      <c r="O50" s="118"/>
      <c r="P50" s="118"/>
      <c r="AK50"/>
      <c r="AL50"/>
      <c r="AM50"/>
      <c r="AN50"/>
      <c r="AO50"/>
      <c r="AP50"/>
    </row>
    <row r="51" spans="1:42" s="1" customFormat="1" ht="46.5" customHeight="1" x14ac:dyDescent="0.2">
      <c r="A51" s="117" t="s">
        <v>154</v>
      </c>
      <c r="B51" s="117"/>
      <c r="C51" s="117"/>
      <c r="D51" s="117"/>
      <c r="E51" s="117"/>
      <c r="F51" s="117"/>
      <c r="G51" s="119"/>
      <c r="H51" s="119"/>
      <c r="I51" s="119"/>
      <c r="J51" s="119"/>
      <c r="K51" s="119"/>
      <c r="L51" s="119"/>
      <c r="M51" s="119"/>
      <c r="N51" s="119"/>
      <c r="O51" s="116"/>
      <c r="P51" s="116"/>
      <c r="AK51"/>
      <c r="AL51"/>
      <c r="AM51"/>
      <c r="AN51"/>
      <c r="AO51"/>
      <c r="AP51"/>
    </row>
    <row r="52" spans="1:42" s="1" customFormat="1" ht="47.25" customHeight="1" x14ac:dyDescent="0.2">
      <c r="A52" s="77" t="s">
        <v>153</v>
      </c>
      <c r="B52" s="77"/>
      <c r="C52" s="77"/>
      <c r="D52" s="77"/>
      <c r="E52" s="77"/>
      <c r="F52" s="77"/>
      <c r="G52" s="77"/>
      <c r="H52" s="77"/>
      <c r="I52" s="77"/>
      <c r="J52" s="77"/>
      <c r="K52" s="77"/>
      <c r="L52" s="77"/>
      <c r="M52" s="77"/>
      <c r="N52" s="77"/>
      <c r="O52" s="77"/>
      <c r="P52" s="77"/>
      <c r="AK52"/>
      <c r="AL52"/>
      <c r="AM52"/>
      <c r="AN52"/>
      <c r="AO52"/>
      <c r="AP52"/>
    </row>
    <row r="53" spans="1:42" s="1" customFormat="1" ht="34.5" customHeight="1" x14ac:dyDescent="0.2">
      <c r="A53" s="115" t="s">
        <v>152</v>
      </c>
      <c r="B53" s="115"/>
      <c r="C53" s="115"/>
      <c r="D53" s="115"/>
      <c r="E53" s="115"/>
      <c r="F53" s="115"/>
      <c r="G53" s="115"/>
      <c r="H53" s="115"/>
      <c r="I53" s="115"/>
      <c r="J53" s="115"/>
      <c r="K53" s="115"/>
      <c r="L53" s="115"/>
      <c r="M53" s="115"/>
      <c r="N53" s="115"/>
      <c r="O53" s="116"/>
      <c r="P53" s="116"/>
      <c r="AK53"/>
      <c r="AL53"/>
      <c r="AM53"/>
      <c r="AN53"/>
      <c r="AO53"/>
      <c r="AP53"/>
    </row>
    <row r="54" spans="1:42" s="1" customFormat="1" ht="42" customHeight="1" x14ac:dyDescent="0.2">
      <c r="A54" s="115" t="s">
        <v>151</v>
      </c>
      <c r="B54" s="115"/>
      <c r="C54" s="115"/>
      <c r="D54" s="115"/>
      <c r="E54" s="115"/>
      <c r="F54" s="115"/>
      <c r="G54" s="115"/>
      <c r="H54" s="115"/>
      <c r="I54" s="115"/>
      <c r="J54" s="115"/>
      <c r="K54" s="115"/>
      <c r="L54" s="115"/>
      <c r="M54" s="115"/>
      <c r="N54" s="115"/>
      <c r="O54" s="116"/>
      <c r="P54" s="116"/>
      <c r="AK54"/>
      <c r="AL54"/>
      <c r="AM54"/>
      <c r="AN54"/>
      <c r="AO54"/>
      <c r="AP54"/>
    </row>
    <row r="55" spans="1:42" s="1" customFormat="1" ht="31.5" customHeight="1" x14ac:dyDescent="0.2">
      <c r="A55" s="115" t="s">
        <v>150</v>
      </c>
      <c r="B55" s="115"/>
      <c r="C55" s="115"/>
      <c r="D55" s="115"/>
      <c r="E55" s="115"/>
      <c r="F55" s="115"/>
      <c r="G55" s="115"/>
      <c r="H55" s="115"/>
      <c r="I55" s="115"/>
      <c r="J55" s="115"/>
      <c r="K55" s="115"/>
      <c r="L55" s="115"/>
      <c r="M55" s="115"/>
      <c r="N55" s="115"/>
      <c r="O55" s="116"/>
      <c r="P55" s="116"/>
      <c r="AK55"/>
      <c r="AL55"/>
      <c r="AM55"/>
      <c r="AN55"/>
      <c r="AO55"/>
      <c r="AP55"/>
    </row>
    <row r="56" spans="1:42" s="1" customFormat="1" ht="31.5" customHeight="1" x14ac:dyDescent="0.2">
      <c r="A56" s="115" t="s">
        <v>149</v>
      </c>
      <c r="B56" s="115"/>
      <c r="C56" s="115"/>
      <c r="D56" s="115"/>
      <c r="E56" s="115"/>
      <c r="F56" s="115"/>
      <c r="G56" s="115"/>
      <c r="H56" s="115"/>
      <c r="I56" s="115"/>
      <c r="J56" s="115"/>
      <c r="K56" s="115"/>
      <c r="L56" s="115"/>
      <c r="M56" s="115"/>
      <c r="N56" s="115"/>
      <c r="O56" s="116"/>
      <c r="P56" s="116"/>
      <c r="AK56"/>
      <c r="AL56"/>
      <c r="AM56"/>
      <c r="AN56"/>
      <c r="AO56"/>
      <c r="AP56"/>
    </row>
    <row r="57" spans="1:42" s="1" customFormat="1" ht="31.5" customHeight="1" x14ac:dyDescent="0.2">
      <c r="A57" s="115" t="s">
        <v>148</v>
      </c>
      <c r="B57" s="115"/>
      <c r="C57" s="115"/>
      <c r="D57" s="115"/>
      <c r="E57" s="115"/>
      <c r="F57" s="115"/>
      <c r="G57" s="115"/>
      <c r="H57" s="115"/>
      <c r="I57" s="115"/>
      <c r="J57" s="115"/>
      <c r="K57" s="115"/>
      <c r="L57" s="115"/>
      <c r="M57" s="115"/>
      <c r="N57" s="115"/>
      <c r="O57" s="116"/>
      <c r="P57" s="116"/>
      <c r="AK57"/>
      <c r="AL57"/>
      <c r="AM57"/>
      <c r="AN57"/>
      <c r="AO57"/>
      <c r="AP57"/>
    </row>
    <row r="58" spans="1:42" s="1" customFormat="1" ht="31.5" customHeight="1" x14ac:dyDescent="0.2">
      <c r="A58" s="115" t="s">
        <v>147</v>
      </c>
      <c r="B58" s="115"/>
      <c r="C58" s="115"/>
      <c r="D58" s="115"/>
      <c r="E58" s="115"/>
      <c r="F58" s="115"/>
      <c r="G58" s="115"/>
      <c r="H58" s="115"/>
      <c r="I58" s="115"/>
      <c r="J58" s="115"/>
      <c r="K58" s="115"/>
      <c r="L58" s="115"/>
      <c r="M58" s="115"/>
      <c r="N58" s="115"/>
      <c r="O58" s="116"/>
      <c r="P58" s="116"/>
      <c r="AK58"/>
      <c r="AL58"/>
      <c r="AM58"/>
      <c r="AN58"/>
      <c r="AO58"/>
      <c r="AP58"/>
    </row>
    <row r="59" spans="1:42" s="1" customFormat="1" ht="42" customHeight="1" x14ac:dyDescent="0.2">
      <c r="A59" s="120" t="s">
        <v>146</v>
      </c>
      <c r="B59" s="120"/>
      <c r="C59" s="120"/>
      <c r="D59" s="120"/>
      <c r="E59" s="120"/>
      <c r="F59" s="120"/>
      <c r="G59" s="115"/>
      <c r="H59" s="115"/>
      <c r="I59" s="115"/>
      <c r="J59" s="115"/>
      <c r="K59" s="115"/>
      <c r="L59" s="115"/>
      <c r="M59" s="115"/>
      <c r="N59" s="115"/>
      <c r="O59" s="116"/>
      <c r="P59" s="116"/>
      <c r="AK59"/>
      <c r="AL59"/>
      <c r="AM59"/>
      <c r="AN59"/>
      <c r="AO59"/>
      <c r="AP59"/>
    </row>
    <row r="60" spans="1:42" s="1" customFormat="1" x14ac:dyDescent="0.2">
      <c r="A60" s="77" t="s">
        <v>145</v>
      </c>
      <c r="B60" s="77"/>
      <c r="C60" s="77"/>
      <c r="D60" s="77"/>
      <c r="E60" s="77"/>
      <c r="F60" s="77"/>
      <c r="G60" s="77"/>
      <c r="H60" s="77"/>
      <c r="I60" s="77"/>
      <c r="J60" s="77"/>
      <c r="K60" s="77"/>
      <c r="L60" s="77"/>
      <c r="M60" s="77"/>
      <c r="N60" s="77"/>
      <c r="O60" s="77"/>
      <c r="P60" s="77"/>
      <c r="Q60" s="11"/>
      <c r="R60" s="11"/>
      <c r="S60" s="11"/>
      <c r="T60" s="11"/>
      <c r="U60" s="11"/>
      <c r="V60" s="11"/>
      <c r="W60" s="11"/>
      <c r="X60" s="11"/>
      <c r="Y60" s="11"/>
      <c r="Z60" s="11"/>
      <c r="AA60" s="11"/>
      <c r="AB60" s="11"/>
      <c r="AC60" s="11"/>
      <c r="AD60" s="11"/>
      <c r="AE60" s="11"/>
      <c r="AF60" s="11"/>
      <c r="AG60" s="11"/>
      <c r="AH60" s="11"/>
      <c r="AK60"/>
      <c r="AL60"/>
      <c r="AM60"/>
      <c r="AN60"/>
      <c r="AO60"/>
      <c r="AP60"/>
    </row>
    <row r="61" spans="1:42" s="1" customFormat="1" ht="15.75" customHeight="1" x14ac:dyDescent="0.2">
      <c r="A61" s="77"/>
      <c r="B61" s="77"/>
      <c r="C61" s="77"/>
      <c r="D61" s="77"/>
      <c r="E61" s="77"/>
      <c r="F61" s="77"/>
      <c r="G61" s="77"/>
      <c r="H61" s="77"/>
      <c r="I61" s="77"/>
      <c r="J61" s="77"/>
      <c r="K61" s="77"/>
      <c r="L61" s="77"/>
      <c r="M61" s="77"/>
      <c r="N61" s="77"/>
      <c r="O61" s="77"/>
      <c r="P61" s="77"/>
      <c r="Q61" s="11"/>
      <c r="R61" s="11"/>
      <c r="S61" s="11"/>
      <c r="T61" s="11"/>
      <c r="U61" s="11"/>
      <c r="V61" s="11"/>
      <c r="W61" s="11"/>
      <c r="X61" s="11"/>
      <c r="Y61" s="11"/>
      <c r="Z61" s="11"/>
      <c r="AA61" s="11"/>
      <c r="AB61" s="11"/>
      <c r="AC61" s="11"/>
      <c r="AD61" s="11"/>
      <c r="AE61" s="11"/>
      <c r="AF61" s="11"/>
      <c r="AG61" s="11"/>
      <c r="AH61" s="11"/>
      <c r="AK61"/>
      <c r="AL61"/>
      <c r="AM61"/>
      <c r="AN61"/>
      <c r="AO61"/>
      <c r="AP61"/>
    </row>
    <row r="62" spans="1:42" s="1" customFormat="1" x14ac:dyDescent="0.2">
      <c r="A62" s="77"/>
      <c r="B62" s="77"/>
      <c r="C62" s="77"/>
      <c r="D62" s="77"/>
      <c r="E62" s="77"/>
      <c r="F62" s="77"/>
      <c r="G62" s="77"/>
      <c r="H62" s="77"/>
      <c r="I62" s="77"/>
      <c r="J62" s="77"/>
      <c r="K62" s="77"/>
      <c r="L62" s="77"/>
      <c r="M62" s="77"/>
      <c r="N62" s="77"/>
      <c r="O62" s="77"/>
      <c r="P62" s="77"/>
      <c r="Q62" s="11"/>
      <c r="R62" s="11"/>
      <c r="S62" s="11"/>
      <c r="T62" s="11"/>
      <c r="U62" s="11"/>
      <c r="V62" s="11"/>
      <c r="W62" s="11"/>
      <c r="X62" s="11"/>
      <c r="Y62" s="11"/>
      <c r="Z62" s="11"/>
      <c r="AA62" s="11"/>
      <c r="AB62" s="11"/>
      <c r="AC62" s="11"/>
      <c r="AD62" s="11"/>
      <c r="AE62" s="11"/>
      <c r="AF62" s="11"/>
      <c r="AG62" s="11"/>
      <c r="AH62" s="11"/>
      <c r="AK62"/>
      <c r="AL62"/>
      <c r="AM62"/>
      <c r="AN62"/>
      <c r="AO62"/>
      <c r="AP62"/>
    </row>
    <row r="63" spans="1:42" x14ac:dyDescent="0.2">
      <c r="A63" s="71" t="s">
        <v>144</v>
      </c>
      <c r="B63" s="71"/>
      <c r="C63" s="71"/>
      <c r="D63" s="71"/>
      <c r="E63" s="71"/>
      <c r="F63" s="71"/>
      <c r="G63" s="78"/>
      <c r="H63" s="78"/>
      <c r="I63" s="78"/>
      <c r="J63" s="78"/>
      <c r="K63" s="78"/>
      <c r="L63" s="78"/>
      <c r="M63" s="78"/>
      <c r="N63" s="78"/>
      <c r="O63" s="78"/>
      <c r="P63" s="78"/>
      <c r="Q63" s="11"/>
      <c r="R63" s="11"/>
      <c r="S63" s="11"/>
      <c r="T63" s="11"/>
      <c r="U63" s="11"/>
      <c r="V63" s="11"/>
      <c r="W63" s="11"/>
      <c r="X63" s="11"/>
      <c r="Y63" s="11"/>
      <c r="Z63" s="11"/>
      <c r="AA63" s="11"/>
      <c r="AB63" s="11"/>
      <c r="AC63" s="11"/>
      <c r="AD63" s="11"/>
      <c r="AE63" s="11"/>
      <c r="AF63" s="11"/>
      <c r="AG63" s="11"/>
      <c r="AH63" s="11"/>
    </row>
    <row r="64" spans="1:42" x14ac:dyDescent="0.2">
      <c r="A64" s="71"/>
      <c r="B64" s="71"/>
      <c r="C64" s="71"/>
      <c r="D64" s="71"/>
      <c r="E64" s="71"/>
      <c r="F64" s="71"/>
      <c r="G64" s="78"/>
      <c r="H64" s="78"/>
      <c r="I64" s="78"/>
      <c r="J64" s="78"/>
      <c r="K64" s="78"/>
      <c r="L64" s="78"/>
      <c r="M64" s="78"/>
      <c r="N64" s="78"/>
      <c r="O64" s="78"/>
      <c r="P64" s="78"/>
      <c r="Q64" s="11"/>
      <c r="R64" s="11"/>
      <c r="S64" s="11"/>
      <c r="T64" s="11"/>
      <c r="U64" s="11"/>
      <c r="V64" s="11"/>
      <c r="W64" s="11"/>
      <c r="X64" s="11"/>
      <c r="Y64" s="11"/>
      <c r="Z64" s="11"/>
      <c r="AA64" s="11"/>
      <c r="AB64" s="11"/>
      <c r="AC64" s="11"/>
      <c r="AD64" s="11"/>
      <c r="AE64" s="11"/>
      <c r="AF64" s="11"/>
      <c r="AG64" s="11"/>
      <c r="AH64" s="11"/>
    </row>
    <row r="65" spans="1:42" ht="25.5" customHeight="1" x14ac:dyDescent="0.2">
      <c r="A65" s="71" t="s">
        <v>143</v>
      </c>
      <c r="B65" s="71"/>
      <c r="C65" s="71"/>
      <c r="D65" s="71"/>
      <c r="E65" s="71"/>
      <c r="F65" s="71"/>
      <c r="G65" s="78"/>
      <c r="H65" s="78"/>
      <c r="I65" s="78"/>
      <c r="J65" s="78"/>
      <c r="K65" s="78"/>
      <c r="L65" s="78"/>
      <c r="M65" s="78"/>
      <c r="N65" s="78"/>
      <c r="O65" s="78"/>
      <c r="P65" s="78"/>
      <c r="Q65" s="11"/>
      <c r="R65" s="11"/>
      <c r="S65" s="11"/>
      <c r="T65" s="11"/>
      <c r="U65" s="11"/>
      <c r="V65" s="11"/>
      <c r="W65" s="11"/>
      <c r="X65" s="11"/>
      <c r="Y65" s="11"/>
      <c r="Z65" s="11"/>
      <c r="AA65" s="11"/>
      <c r="AB65" s="11"/>
      <c r="AC65" s="11"/>
      <c r="AD65" s="11"/>
      <c r="AE65" s="11"/>
      <c r="AF65" s="11"/>
      <c r="AG65" s="11"/>
      <c r="AH65" s="11"/>
    </row>
    <row r="66" spans="1:42" x14ac:dyDescent="0.2">
      <c r="A66" s="71" t="s">
        <v>142</v>
      </c>
      <c r="B66" s="71"/>
      <c r="C66" s="71"/>
      <c r="D66" s="71"/>
      <c r="E66" s="71"/>
      <c r="F66" s="71"/>
      <c r="G66" s="78"/>
      <c r="H66" s="78"/>
      <c r="I66" s="78"/>
      <c r="J66" s="78"/>
      <c r="K66" s="78"/>
      <c r="L66" s="78"/>
      <c r="M66" s="78"/>
      <c r="N66" s="78"/>
      <c r="O66" s="78"/>
      <c r="P66" s="78"/>
      <c r="Q66" s="11"/>
      <c r="R66" s="11"/>
      <c r="S66" s="11"/>
      <c r="T66" s="11"/>
      <c r="U66" s="11"/>
      <c r="V66" s="11"/>
      <c r="W66" s="11"/>
      <c r="X66" s="11"/>
      <c r="Y66" s="11"/>
      <c r="Z66" s="11"/>
      <c r="AA66" s="11"/>
      <c r="AB66" s="11"/>
      <c r="AC66" s="11"/>
      <c r="AD66" s="11"/>
      <c r="AE66" s="11"/>
      <c r="AF66" s="11"/>
      <c r="AG66" s="11"/>
      <c r="AH66" s="11"/>
    </row>
    <row r="67" spans="1:42" x14ac:dyDescent="0.2">
      <c r="A67" s="71"/>
      <c r="B67" s="71"/>
      <c r="C67" s="71"/>
      <c r="D67" s="71"/>
      <c r="E67" s="71"/>
      <c r="F67" s="71"/>
      <c r="G67" s="78"/>
      <c r="H67" s="78"/>
      <c r="I67" s="78"/>
      <c r="J67" s="78"/>
      <c r="K67" s="78"/>
      <c r="L67" s="78"/>
      <c r="M67" s="78"/>
      <c r="N67" s="78"/>
      <c r="O67" s="78"/>
      <c r="P67" s="78"/>
      <c r="Q67" s="11"/>
      <c r="R67" s="11"/>
      <c r="S67" s="11"/>
      <c r="T67" s="11"/>
      <c r="U67" s="11"/>
      <c r="V67" s="11"/>
      <c r="W67" s="11"/>
      <c r="X67" s="11"/>
      <c r="Y67" s="11"/>
      <c r="Z67" s="11"/>
      <c r="AA67" s="11"/>
      <c r="AB67" s="11"/>
      <c r="AC67" s="11"/>
      <c r="AD67" s="11"/>
      <c r="AE67" s="11"/>
      <c r="AF67" s="11"/>
      <c r="AG67" s="11"/>
      <c r="AH67" s="11"/>
    </row>
    <row r="68" spans="1:42" x14ac:dyDescent="0.2">
      <c r="A68" s="71" t="s">
        <v>141</v>
      </c>
      <c r="B68" s="71"/>
      <c r="C68" s="71"/>
      <c r="D68" s="71"/>
      <c r="E68" s="71"/>
      <c r="F68" s="71"/>
      <c r="G68" s="78"/>
      <c r="H68" s="78"/>
      <c r="I68" s="78"/>
      <c r="J68" s="78"/>
      <c r="K68" s="78"/>
      <c r="L68" s="78"/>
      <c r="M68" s="78"/>
      <c r="N68" s="78"/>
      <c r="O68" s="78"/>
      <c r="P68" s="78"/>
      <c r="Q68" s="11"/>
      <c r="R68" s="11"/>
      <c r="S68" s="11"/>
      <c r="T68" s="11"/>
      <c r="U68" s="11"/>
      <c r="V68" s="11"/>
      <c r="W68" s="11"/>
      <c r="X68" s="11"/>
      <c r="Y68" s="11"/>
      <c r="Z68" s="11"/>
      <c r="AA68" s="11"/>
      <c r="AB68" s="11"/>
      <c r="AC68" s="11"/>
      <c r="AD68" s="11"/>
      <c r="AE68" s="11"/>
      <c r="AF68" s="11"/>
      <c r="AG68" s="11"/>
      <c r="AH68" s="11"/>
    </row>
    <row r="69" spans="1:42" x14ac:dyDescent="0.2">
      <c r="A69" s="71"/>
      <c r="B69" s="71"/>
      <c r="C69" s="71"/>
      <c r="D69" s="71"/>
      <c r="E69" s="71"/>
      <c r="F69" s="71"/>
      <c r="G69" s="78"/>
      <c r="H69" s="78"/>
      <c r="I69" s="78"/>
      <c r="J69" s="78"/>
      <c r="K69" s="78"/>
      <c r="L69" s="78"/>
      <c r="M69" s="78"/>
      <c r="N69" s="78"/>
      <c r="O69" s="78"/>
      <c r="P69" s="78"/>
      <c r="Q69" s="11"/>
      <c r="R69" s="11"/>
      <c r="S69" s="11"/>
      <c r="T69" s="11"/>
      <c r="U69" s="11"/>
      <c r="V69" s="11"/>
      <c r="W69" s="11"/>
      <c r="X69" s="11"/>
      <c r="Y69" s="11"/>
      <c r="Z69" s="11"/>
      <c r="AA69" s="11"/>
      <c r="AB69" s="11"/>
      <c r="AC69" s="11"/>
      <c r="AD69" s="11"/>
      <c r="AE69" s="11"/>
      <c r="AF69" s="11"/>
      <c r="AG69" s="11"/>
      <c r="AH69" s="11"/>
    </row>
    <row r="70" spans="1:42" ht="53" customHeight="1" x14ac:dyDescent="0.2">
      <c r="A70" s="71" t="s">
        <v>299</v>
      </c>
      <c r="B70" s="71"/>
      <c r="C70" s="71"/>
      <c r="D70" s="71"/>
      <c r="E70" s="71"/>
      <c r="F70" s="71"/>
      <c r="G70" s="122"/>
      <c r="H70" s="123"/>
      <c r="I70" s="123"/>
      <c r="J70" s="123"/>
      <c r="K70" s="123"/>
      <c r="L70" s="123"/>
      <c r="M70" s="123"/>
      <c r="N70" s="123"/>
      <c r="O70" s="124"/>
      <c r="P70" s="70"/>
      <c r="Q70" s="10"/>
      <c r="R70" s="10"/>
      <c r="S70" s="10"/>
      <c r="T70" s="10"/>
      <c r="U70" s="10"/>
      <c r="V70" s="10"/>
      <c r="W70" s="10"/>
      <c r="X70" s="10"/>
      <c r="Y70" s="10"/>
      <c r="Z70" s="10"/>
      <c r="AA70" s="10"/>
      <c r="AB70" s="10"/>
      <c r="AC70" s="10"/>
      <c r="AD70" s="10"/>
      <c r="AE70" s="10"/>
      <c r="AF70" s="10"/>
      <c r="AG70" s="10"/>
      <c r="AH70" s="10"/>
      <c r="AI70" s="10"/>
      <c r="AJ70" s="10"/>
      <c r="AK70" s="10"/>
      <c r="AL70" s="10"/>
      <c r="AM70" s="10"/>
      <c r="AN70" s="10"/>
      <c r="AO70" s="10"/>
      <c r="AP70" s="10"/>
    </row>
    <row r="71" spans="1:42" ht="28.5" customHeight="1" x14ac:dyDescent="0.2">
      <c r="A71" s="71" t="s">
        <v>140</v>
      </c>
      <c r="B71" s="71"/>
      <c r="C71" s="71"/>
      <c r="D71" s="71"/>
      <c r="E71" s="71"/>
      <c r="F71" s="71"/>
      <c r="G71" s="78"/>
      <c r="H71" s="78"/>
      <c r="I71" s="78"/>
      <c r="J71" s="78"/>
      <c r="K71" s="78"/>
      <c r="L71" s="78"/>
      <c r="M71" s="78"/>
      <c r="N71" s="78"/>
      <c r="O71" s="78"/>
      <c r="P71" s="78"/>
      <c r="Q71" s="10"/>
      <c r="R71" s="10"/>
      <c r="S71" s="10"/>
      <c r="T71" s="10"/>
      <c r="U71" s="10"/>
      <c r="V71" s="10"/>
      <c r="W71" s="10"/>
      <c r="X71" s="10"/>
      <c r="Y71" s="10"/>
      <c r="Z71" s="10"/>
      <c r="AA71" s="10"/>
      <c r="AB71" s="10"/>
      <c r="AC71" s="10"/>
      <c r="AD71" s="10"/>
      <c r="AE71" s="10"/>
      <c r="AF71" s="10"/>
      <c r="AG71" s="10"/>
      <c r="AH71" s="10"/>
      <c r="AI71" s="10"/>
      <c r="AJ71" s="10"/>
      <c r="AK71" s="10"/>
      <c r="AL71" s="10"/>
      <c r="AM71" s="10"/>
      <c r="AN71" s="10"/>
      <c r="AO71" s="10"/>
      <c r="AP71" s="10"/>
    </row>
    <row r="72" spans="1:42" x14ac:dyDescent="0.2">
      <c r="A72" s="77" t="s">
        <v>139</v>
      </c>
      <c r="B72" s="77"/>
      <c r="C72" s="77"/>
      <c r="D72" s="77"/>
      <c r="E72" s="77"/>
      <c r="F72" s="77"/>
      <c r="G72" s="77"/>
      <c r="H72" s="77"/>
      <c r="I72" s="77"/>
      <c r="J72" s="77"/>
      <c r="K72" s="77"/>
      <c r="L72" s="77"/>
      <c r="M72" s="77"/>
      <c r="N72" s="77"/>
      <c r="O72" s="77"/>
      <c r="P72" s="77"/>
      <c r="Q72" s="11"/>
      <c r="R72" s="11"/>
      <c r="S72" s="11"/>
      <c r="T72" s="11"/>
      <c r="U72" s="11"/>
      <c r="V72" s="11"/>
      <c r="W72" s="11"/>
      <c r="X72" s="11"/>
      <c r="Y72" s="11"/>
      <c r="Z72" s="11"/>
      <c r="AA72" s="11"/>
      <c r="AB72" s="11"/>
      <c r="AC72" s="11"/>
      <c r="AD72" s="11"/>
      <c r="AE72" s="11"/>
      <c r="AF72" s="11"/>
      <c r="AG72" s="11"/>
      <c r="AH72" s="11"/>
    </row>
    <row r="73" spans="1:42" ht="15.75" customHeight="1" x14ac:dyDescent="0.2">
      <c r="A73" s="77"/>
      <c r="B73" s="77"/>
      <c r="C73" s="77"/>
      <c r="D73" s="77"/>
      <c r="E73" s="77"/>
      <c r="F73" s="77"/>
      <c r="G73" s="77"/>
      <c r="H73" s="77"/>
      <c r="I73" s="77"/>
      <c r="J73" s="77"/>
      <c r="K73" s="77"/>
      <c r="L73" s="77"/>
      <c r="M73" s="77"/>
      <c r="N73" s="77"/>
      <c r="O73" s="77"/>
      <c r="P73" s="77"/>
      <c r="Q73" s="11"/>
      <c r="R73" s="11"/>
      <c r="S73" s="11"/>
      <c r="T73" s="11"/>
      <c r="U73" s="11"/>
      <c r="V73" s="11"/>
      <c r="W73" s="11"/>
      <c r="X73" s="11"/>
      <c r="Y73" s="11"/>
      <c r="Z73" s="11"/>
      <c r="AA73" s="11"/>
      <c r="AB73" s="11"/>
      <c r="AC73" s="11"/>
      <c r="AD73" s="11"/>
      <c r="AE73" s="11"/>
      <c r="AF73" s="11"/>
      <c r="AG73" s="11"/>
      <c r="AH73" s="11"/>
    </row>
    <row r="74" spans="1:42" x14ac:dyDescent="0.2">
      <c r="A74" s="77"/>
      <c r="B74" s="77"/>
      <c r="C74" s="77"/>
      <c r="D74" s="77"/>
      <c r="E74" s="77"/>
      <c r="F74" s="77"/>
      <c r="G74" s="77"/>
      <c r="H74" s="77"/>
      <c r="I74" s="77"/>
      <c r="J74" s="77"/>
      <c r="K74" s="77"/>
      <c r="L74" s="77"/>
      <c r="M74" s="77"/>
      <c r="N74" s="77"/>
      <c r="O74" s="77"/>
      <c r="P74" s="77"/>
      <c r="Q74" s="11"/>
      <c r="R74" s="11"/>
      <c r="S74" s="11"/>
      <c r="T74" s="11"/>
      <c r="U74" s="11"/>
      <c r="V74" s="11"/>
      <c r="W74" s="11"/>
      <c r="X74" s="11"/>
      <c r="Y74" s="11"/>
      <c r="Z74" s="11"/>
      <c r="AA74" s="11"/>
      <c r="AB74" s="11"/>
      <c r="AC74" s="11"/>
      <c r="AD74" s="11"/>
      <c r="AE74" s="11"/>
      <c r="AF74" s="11"/>
      <c r="AG74" s="11"/>
      <c r="AH74" s="11"/>
    </row>
    <row r="75" spans="1:42" ht="16" x14ac:dyDescent="0.2">
      <c r="A75" s="121" t="s">
        <v>138</v>
      </c>
      <c r="B75" s="121"/>
      <c r="C75" s="121"/>
      <c r="D75" s="121"/>
      <c r="E75" s="121"/>
      <c r="F75" s="121"/>
      <c r="G75" s="121"/>
      <c r="H75" s="121"/>
      <c r="I75" s="121"/>
      <c r="J75" s="121"/>
      <c r="K75" s="121"/>
      <c r="L75" s="121"/>
      <c r="M75" s="121"/>
      <c r="N75" s="121"/>
      <c r="O75" s="121"/>
      <c r="P75" s="121"/>
      <c r="Q75" s="10"/>
      <c r="R75" s="10"/>
      <c r="S75" s="10"/>
      <c r="T75" s="10"/>
      <c r="U75" s="10"/>
      <c r="V75" s="10"/>
      <c r="W75" s="10"/>
      <c r="X75" s="10"/>
      <c r="Y75" s="10"/>
      <c r="Z75" s="10"/>
      <c r="AA75" s="10"/>
      <c r="AB75" s="10"/>
      <c r="AC75" s="10"/>
      <c r="AD75" s="10"/>
      <c r="AE75" s="10"/>
      <c r="AF75" s="10"/>
      <c r="AG75" s="10"/>
      <c r="AH75" s="10"/>
      <c r="AI75" s="10"/>
      <c r="AJ75" s="10"/>
      <c r="AK75" s="10"/>
      <c r="AL75" s="10"/>
      <c r="AM75" s="10"/>
      <c r="AN75" s="10"/>
      <c r="AO75" s="10"/>
      <c r="AP75" s="10"/>
    </row>
    <row r="76" spans="1:42" ht="66" customHeight="1" x14ac:dyDescent="0.2">
      <c r="A76" s="14" t="s">
        <v>137</v>
      </c>
      <c r="B76" s="117" t="s">
        <v>136</v>
      </c>
      <c r="C76" s="117"/>
      <c r="D76" s="117"/>
      <c r="E76" s="117"/>
      <c r="F76" s="117"/>
      <c r="G76" s="119"/>
      <c r="H76" s="119"/>
      <c r="I76" s="119"/>
      <c r="J76" s="119"/>
      <c r="K76" s="119"/>
      <c r="L76" s="119"/>
      <c r="M76" s="119"/>
      <c r="N76" s="119"/>
      <c r="O76" s="116"/>
      <c r="P76" s="116"/>
      <c r="Q76" s="10">
        <f t="shared" ref="Q76:Q81" si="0">IF(O76="NOK",0,IF(O76="N/A",0,R76))</f>
        <v>1</v>
      </c>
      <c r="R76" s="10">
        <v>1</v>
      </c>
      <c r="S76" s="10"/>
      <c r="T76" s="11"/>
      <c r="U76" s="11"/>
      <c r="V76" s="11"/>
      <c r="W76" s="11"/>
      <c r="X76" s="11"/>
      <c r="Y76" s="11"/>
      <c r="Z76" s="11"/>
      <c r="AA76" s="11"/>
      <c r="AB76" s="11"/>
      <c r="AC76" s="11"/>
      <c r="AD76" s="11"/>
      <c r="AE76" s="11"/>
      <c r="AF76" s="11"/>
      <c r="AG76" s="11"/>
      <c r="AH76" s="11"/>
    </row>
    <row r="77" spans="1:42" ht="25.5" customHeight="1" x14ac:dyDescent="0.2">
      <c r="A77" s="14" t="s">
        <v>135</v>
      </c>
      <c r="B77" s="117" t="s">
        <v>134</v>
      </c>
      <c r="C77" s="117"/>
      <c r="D77" s="117"/>
      <c r="E77" s="117"/>
      <c r="F77" s="117"/>
      <c r="G77" s="78"/>
      <c r="H77" s="78"/>
      <c r="I77" s="78"/>
      <c r="J77" s="78"/>
      <c r="K77" s="78"/>
      <c r="L77" s="78"/>
      <c r="M77" s="78"/>
      <c r="N77" s="78"/>
      <c r="O77" s="116"/>
      <c r="P77" s="116"/>
      <c r="Q77" s="10">
        <f t="shared" si="0"/>
        <v>1</v>
      </c>
      <c r="R77" s="10">
        <v>1</v>
      </c>
      <c r="S77" s="10"/>
      <c r="T77" s="10"/>
      <c r="U77" s="10"/>
      <c r="V77" s="10"/>
      <c r="W77" s="10"/>
      <c r="X77" s="10"/>
      <c r="Y77" s="10"/>
      <c r="Z77" s="10"/>
      <c r="AA77" s="10"/>
      <c r="AB77" s="10"/>
      <c r="AC77" s="10"/>
      <c r="AD77" s="10"/>
      <c r="AE77" s="10"/>
      <c r="AF77" s="10"/>
      <c r="AG77" s="10"/>
      <c r="AH77" s="10"/>
      <c r="AI77" s="10"/>
      <c r="AJ77" s="10"/>
      <c r="AK77" s="10"/>
      <c r="AL77" s="10"/>
      <c r="AM77" s="10"/>
      <c r="AN77" s="10"/>
      <c r="AO77" s="10"/>
      <c r="AP77" s="10"/>
    </row>
    <row r="78" spans="1:42" ht="33.75" customHeight="1" x14ac:dyDescent="0.2">
      <c r="A78" s="14" t="s">
        <v>133</v>
      </c>
      <c r="B78" s="117" t="s">
        <v>132</v>
      </c>
      <c r="C78" s="117"/>
      <c r="D78" s="117"/>
      <c r="E78" s="117"/>
      <c r="F78" s="117"/>
      <c r="G78" s="78"/>
      <c r="H78" s="78"/>
      <c r="I78" s="78"/>
      <c r="J78" s="78"/>
      <c r="K78" s="78"/>
      <c r="L78" s="78"/>
      <c r="M78" s="78"/>
      <c r="N78" s="78"/>
      <c r="O78" s="116"/>
      <c r="P78" s="116"/>
      <c r="Q78" s="10">
        <f t="shared" si="0"/>
        <v>1</v>
      </c>
      <c r="R78" s="10">
        <v>1</v>
      </c>
      <c r="S78" s="10"/>
      <c r="T78" s="10"/>
      <c r="U78" s="10"/>
      <c r="V78" s="10"/>
      <c r="W78" s="10"/>
      <c r="X78" s="10"/>
      <c r="Y78" s="10"/>
      <c r="Z78" s="10"/>
      <c r="AA78" s="10"/>
      <c r="AB78" s="10"/>
      <c r="AC78" s="10"/>
      <c r="AD78" s="10"/>
      <c r="AE78" s="10"/>
      <c r="AF78" s="10"/>
      <c r="AG78" s="10"/>
      <c r="AH78" s="10"/>
      <c r="AI78" s="10"/>
      <c r="AJ78" s="10"/>
      <c r="AK78" s="10"/>
      <c r="AL78" s="10"/>
      <c r="AM78" s="10"/>
      <c r="AN78" s="10"/>
      <c r="AO78" s="10"/>
      <c r="AP78" s="10"/>
    </row>
    <row r="79" spans="1:42" ht="33.75" customHeight="1" x14ac:dyDescent="0.2">
      <c r="A79" s="14" t="s">
        <v>131</v>
      </c>
      <c r="B79" s="117" t="s">
        <v>130</v>
      </c>
      <c r="C79" s="117"/>
      <c r="D79" s="117"/>
      <c r="E79" s="117"/>
      <c r="F79" s="117"/>
      <c r="G79" s="78"/>
      <c r="H79" s="78"/>
      <c r="I79" s="78"/>
      <c r="J79" s="78"/>
      <c r="K79" s="78"/>
      <c r="L79" s="78"/>
      <c r="M79" s="78"/>
      <c r="N79" s="78"/>
      <c r="O79" s="116"/>
      <c r="P79" s="116"/>
      <c r="Q79" s="10">
        <f t="shared" si="0"/>
        <v>1</v>
      </c>
      <c r="R79" s="10">
        <v>1</v>
      </c>
      <c r="S79" s="10"/>
      <c r="T79" s="10"/>
      <c r="U79" s="10"/>
      <c r="V79" s="10"/>
      <c r="W79" s="10"/>
      <c r="X79" s="10"/>
      <c r="Y79" s="10"/>
      <c r="Z79" s="10"/>
      <c r="AA79" s="10"/>
      <c r="AB79" s="10"/>
      <c r="AC79" s="10"/>
      <c r="AD79" s="10"/>
      <c r="AE79" s="10"/>
      <c r="AF79" s="10"/>
      <c r="AG79" s="10"/>
      <c r="AH79" s="10"/>
      <c r="AI79" s="10"/>
      <c r="AJ79" s="10"/>
      <c r="AK79" s="10"/>
      <c r="AL79" s="10"/>
      <c r="AM79" s="10"/>
      <c r="AN79" s="10"/>
      <c r="AO79" s="10"/>
      <c r="AP79" s="10"/>
    </row>
    <row r="80" spans="1:42" ht="33" customHeight="1" x14ac:dyDescent="0.2">
      <c r="A80" s="14" t="s">
        <v>129</v>
      </c>
      <c r="B80" s="117" t="s">
        <v>128</v>
      </c>
      <c r="C80" s="117"/>
      <c r="D80" s="117"/>
      <c r="E80" s="117"/>
      <c r="F80" s="117"/>
      <c r="G80" s="78"/>
      <c r="H80" s="78"/>
      <c r="I80" s="78"/>
      <c r="J80" s="78"/>
      <c r="K80" s="78"/>
      <c r="L80" s="78"/>
      <c r="M80" s="78"/>
      <c r="N80" s="78"/>
      <c r="O80" s="116"/>
      <c r="P80" s="116"/>
      <c r="Q80" s="10">
        <f t="shared" si="0"/>
        <v>1</v>
      </c>
      <c r="R80" s="10">
        <v>1</v>
      </c>
      <c r="S80" s="10"/>
      <c r="T80" s="10"/>
      <c r="U80" s="10"/>
      <c r="V80" s="10"/>
      <c r="W80" s="10"/>
      <c r="X80" s="10"/>
      <c r="Y80" s="10"/>
      <c r="Z80" s="10"/>
      <c r="AA80" s="10"/>
      <c r="AB80" s="10"/>
      <c r="AC80" s="10"/>
      <c r="AD80" s="10"/>
      <c r="AE80" s="10"/>
      <c r="AF80" s="10"/>
      <c r="AG80" s="10"/>
      <c r="AH80" s="10"/>
      <c r="AI80" s="10"/>
      <c r="AJ80" s="10"/>
      <c r="AK80" s="10"/>
      <c r="AL80" s="10"/>
      <c r="AM80" s="10"/>
      <c r="AN80" s="10"/>
      <c r="AO80" s="10"/>
      <c r="AP80" s="10"/>
    </row>
    <row r="81" spans="1:42" ht="69" customHeight="1" x14ac:dyDescent="0.2">
      <c r="A81" s="14" t="s">
        <v>127</v>
      </c>
      <c r="B81" s="117" t="s">
        <v>126</v>
      </c>
      <c r="C81" s="117"/>
      <c r="D81" s="117"/>
      <c r="E81" s="117"/>
      <c r="F81" s="117"/>
      <c r="G81" s="78"/>
      <c r="H81" s="78"/>
      <c r="I81" s="78"/>
      <c r="J81" s="78"/>
      <c r="K81" s="78"/>
      <c r="L81" s="78"/>
      <c r="M81" s="78"/>
      <c r="N81" s="78"/>
      <c r="O81" s="116"/>
      <c r="P81" s="116"/>
      <c r="Q81" s="10">
        <f t="shared" si="0"/>
        <v>1</v>
      </c>
      <c r="R81" s="10">
        <v>1</v>
      </c>
      <c r="S81" s="10"/>
      <c r="T81" s="10"/>
      <c r="U81" s="10"/>
      <c r="V81" s="10"/>
      <c r="W81" s="10"/>
      <c r="X81" s="10"/>
      <c r="Y81" s="10"/>
      <c r="Z81" s="10"/>
      <c r="AA81" s="10"/>
      <c r="AB81" s="10"/>
      <c r="AC81" s="10"/>
      <c r="AD81" s="10"/>
      <c r="AE81" s="10"/>
      <c r="AF81" s="10"/>
      <c r="AG81" s="10"/>
      <c r="AH81" s="10"/>
      <c r="AI81" s="10"/>
      <c r="AJ81" s="10"/>
      <c r="AK81" s="10"/>
      <c r="AL81" s="10"/>
      <c r="AM81" s="10"/>
      <c r="AN81" s="10"/>
      <c r="AO81" s="10"/>
      <c r="AP81" s="10"/>
    </row>
    <row r="82" spans="1:42" ht="16" x14ac:dyDescent="0.2">
      <c r="A82" s="125" t="s">
        <v>125</v>
      </c>
      <c r="B82" s="125"/>
      <c r="C82" s="125"/>
      <c r="D82" s="125"/>
      <c r="E82" s="125"/>
      <c r="F82" s="125"/>
      <c r="G82" s="125"/>
      <c r="H82" s="125"/>
      <c r="I82" s="125"/>
      <c r="J82" s="125"/>
      <c r="K82" s="125"/>
      <c r="L82" s="125"/>
      <c r="M82" s="125"/>
      <c r="N82" s="125"/>
      <c r="O82" s="125"/>
      <c r="P82" s="125"/>
      <c r="Q82" s="10"/>
      <c r="R82" s="10"/>
      <c r="S82" s="10"/>
      <c r="T82" s="10"/>
      <c r="U82" s="10"/>
      <c r="V82" s="10"/>
      <c r="W82" s="10"/>
      <c r="X82" s="10"/>
      <c r="Y82" s="10"/>
      <c r="Z82" s="10"/>
      <c r="AA82" s="10"/>
      <c r="AB82" s="10"/>
      <c r="AC82" s="10"/>
      <c r="AD82" s="10"/>
      <c r="AE82" s="10"/>
      <c r="AF82" s="10"/>
      <c r="AG82" s="10"/>
      <c r="AH82" s="10"/>
      <c r="AI82" s="10"/>
      <c r="AJ82" s="10"/>
      <c r="AK82" s="10"/>
      <c r="AL82" s="10"/>
      <c r="AM82" s="10"/>
      <c r="AN82" s="10"/>
      <c r="AO82" s="10"/>
      <c r="AP82" s="10"/>
    </row>
    <row r="83" spans="1:42" ht="35.25" customHeight="1" x14ac:dyDescent="0.2">
      <c r="A83" s="14" t="s">
        <v>124</v>
      </c>
      <c r="B83" s="71" t="s">
        <v>123</v>
      </c>
      <c r="C83" s="71"/>
      <c r="D83" s="71"/>
      <c r="E83" s="71"/>
      <c r="F83" s="71"/>
      <c r="G83" s="126"/>
      <c r="H83" s="127"/>
      <c r="I83" s="127"/>
      <c r="J83" s="127"/>
      <c r="K83" s="127"/>
      <c r="L83" s="127"/>
      <c r="M83" s="127"/>
      <c r="N83" s="128"/>
      <c r="O83" s="129"/>
      <c r="P83" s="130"/>
      <c r="Q83" s="10">
        <f>IF(O83="NOK",0,IF(O83="N/A",0,R83))</f>
        <v>1</v>
      </c>
      <c r="R83" s="10">
        <v>1</v>
      </c>
      <c r="S83" s="10"/>
      <c r="T83" s="10"/>
      <c r="U83" s="10"/>
      <c r="V83" s="10"/>
      <c r="W83" s="10"/>
      <c r="X83" s="10"/>
      <c r="Y83" s="10"/>
      <c r="Z83" s="10"/>
      <c r="AA83" s="10"/>
      <c r="AB83" s="10"/>
      <c r="AC83" s="10"/>
      <c r="AD83" s="10"/>
      <c r="AE83" s="10"/>
      <c r="AF83" s="10"/>
      <c r="AG83" s="10"/>
      <c r="AH83" s="10"/>
      <c r="AI83" s="10"/>
      <c r="AJ83" s="10"/>
      <c r="AK83" s="10"/>
      <c r="AL83" s="10"/>
      <c r="AM83" s="10"/>
      <c r="AN83" s="10"/>
      <c r="AO83" s="10"/>
      <c r="AP83" s="10"/>
    </row>
    <row r="84" spans="1:42" ht="35.25" customHeight="1" x14ac:dyDescent="0.2">
      <c r="A84" s="14" t="s">
        <v>122</v>
      </c>
      <c r="B84" s="71" t="s">
        <v>121</v>
      </c>
      <c r="C84" s="71"/>
      <c r="D84" s="71"/>
      <c r="E84" s="71"/>
      <c r="F84" s="71"/>
      <c r="G84" s="126"/>
      <c r="H84" s="127"/>
      <c r="I84" s="127"/>
      <c r="J84" s="127"/>
      <c r="K84" s="127"/>
      <c r="L84" s="127"/>
      <c r="M84" s="127"/>
      <c r="N84" s="128"/>
      <c r="O84" s="129"/>
      <c r="P84" s="130"/>
      <c r="Q84" s="10">
        <f>IF(O84="NOK",0,IF(O84="N/A",0,R84))</f>
        <v>1</v>
      </c>
      <c r="R84" s="10">
        <v>1</v>
      </c>
      <c r="S84" s="10"/>
      <c r="T84" s="10"/>
      <c r="U84" s="10"/>
      <c r="V84" s="10"/>
      <c r="W84" s="10"/>
      <c r="X84" s="10"/>
      <c r="Y84" s="10"/>
      <c r="Z84" s="10"/>
      <c r="AA84" s="10"/>
      <c r="AB84" s="10"/>
      <c r="AC84" s="10"/>
      <c r="AD84" s="10"/>
      <c r="AE84" s="10"/>
      <c r="AF84" s="10"/>
      <c r="AG84" s="10"/>
      <c r="AH84" s="10"/>
      <c r="AI84" s="10"/>
      <c r="AJ84" s="10"/>
      <c r="AK84" s="10"/>
      <c r="AL84" s="10"/>
      <c r="AM84" s="10"/>
      <c r="AN84" s="10"/>
      <c r="AO84" s="10"/>
      <c r="AP84" s="10"/>
    </row>
    <row r="85" spans="1:42" ht="95.5" customHeight="1" x14ac:dyDescent="0.2">
      <c r="A85" s="14" t="s">
        <v>120</v>
      </c>
      <c r="B85" s="71" t="s">
        <v>119</v>
      </c>
      <c r="C85" s="71"/>
      <c r="D85" s="71"/>
      <c r="E85" s="71"/>
      <c r="F85" s="71"/>
      <c r="G85" s="126"/>
      <c r="H85" s="127"/>
      <c r="I85" s="127"/>
      <c r="J85" s="127"/>
      <c r="K85" s="127"/>
      <c r="L85" s="127"/>
      <c r="M85" s="127"/>
      <c r="N85" s="128"/>
      <c r="O85" s="129"/>
      <c r="P85" s="130"/>
      <c r="Q85" s="10">
        <f>IF(O85="NOK",0,IF(O85="N/A",0,R85))</f>
        <v>1</v>
      </c>
      <c r="R85" s="10">
        <v>1</v>
      </c>
      <c r="S85" s="10"/>
      <c r="T85" s="10"/>
      <c r="U85" s="10"/>
      <c r="V85" s="10"/>
      <c r="W85" s="10"/>
      <c r="X85" s="10"/>
      <c r="Y85" s="10"/>
      <c r="Z85" s="10"/>
      <c r="AA85" s="10"/>
      <c r="AB85" s="10"/>
      <c r="AC85" s="10"/>
      <c r="AD85" s="10"/>
      <c r="AE85" s="10"/>
      <c r="AF85" s="10"/>
      <c r="AG85" s="10"/>
      <c r="AH85" s="10"/>
      <c r="AI85" s="10"/>
      <c r="AJ85" s="10"/>
      <c r="AK85" s="10"/>
      <c r="AL85" s="10"/>
      <c r="AM85" s="10"/>
      <c r="AN85" s="10"/>
      <c r="AO85" s="10"/>
      <c r="AP85" s="10"/>
    </row>
    <row r="86" spans="1:42" ht="51.75" customHeight="1" x14ac:dyDescent="0.2">
      <c r="A86" s="14" t="s">
        <v>118</v>
      </c>
      <c r="B86" s="71" t="s">
        <v>117</v>
      </c>
      <c r="C86" s="71"/>
      <c r="D86" s="71"/>
      <c r="E86" s="71"/>
      <c r="F86" s="71"/>
      <c r="G86" s="126"/>
      <c r="H86" s="127"/>
      <c r="I86" s="127"/>
      <c r="J86" s="127"/>
      <c r="K86" s="127"/>
      <c r="L86" s="127"/>
      <c r="M86" s="127"/>
      <c r="N86" s="128"/>
      <c r="O86" s="129"/>
      <c r="P86" s="130"/>
      <c r="Q86" s="10">
        <f>IF(O86="NOK",0,IF(O86="N/A",0,R86))</f>
        <v>1</v>
      </c>
      <c r="R86" s="10">
        <v>1</v>
      </c>
      <c r="S86" s="10"/>
      <c r="T86" s="10"/>
      <c r="U86" s="10"/>
      <c r="V86" s="10"/>
      <c r="W86" s="10"/>
      <c r="X86" s="10"/>
      <c r="Y86" s="10"/>
      <c r="Z86" s="10"/>
      <c r="AA86" s="10"/>
      <c r="AB86" s="10"/>
      <c r="AC86" s="10"/>
      <c r="AD86" s="10"/>
      <c r="AE86" s="10"/>
      <c r="AF86" s="10"/>
      <c r="AG86" s="10"/>
      <c r="AH86" s="10"/>
      <c r="AI86" s="10"/>
      <c r="AJ86" s="10"/>
      <c r="AK86" s="10"/>
      <c r="AL86" s="10"/>
      <c r="AM86" s="10"/>
      <c r="AN86" s="10"/>
      <c r="AO86" s="10"/>
      <c r="AP86" s="10"/>
    </row>
    <row r="87" spans="1:42" ht="16.25" customHeight="1" x14ac:dyDescent="0.2">
      <c r="A87" s="125" t="s">
        <v>116</v>
      </c>
      <c r="B87" s="125"/>
      <c r="C87" s="125"/>
      <c r="D87" s="125"/>
      <c r="E87" s="125"/>
      <c r="F87" s="125"/>
      <c r="G87" s="125"/>
      <c r="H87" s="125"/>
      <c r="I87" s="125"/>
      <c r="J87" s="125"/>
      <c r="K87" s="125"/>
      <c r="L87" s="125"/>
      <c r="M87" s="125"/>
      <c r="N87" s="125"/>
      <c r="O87" s="125"/>
      <c r="P87" s="125"/>
      <c r="Q87" s="10"/>
      <c r="R87" s="10"/>
      <c r="S87" s="10"/>
      <c r="T87" s="10"/>
      <c r="U87" s="10"/>
      <c r="V87" s="10"/>
      <c r="W87" s="10"/>
      <c r="X87" s="10"/>
      <c r="Y87" s="10"/>
      <c r="Z87" s="10"/>
      <c r="AA87" s="10"/>
      <c r="AB87" s="10"/>
      <c r="AC87" s="10"/>
      <c r="AD87" s="10"/>
      <c r="AE87" s="10"/>
      <c r="AF87" s="10"/>
      <c r="AG87" s="10"/>
      <c r="AH87" s="10"/>
      <c r="AI87" s="10"/>
      <c r="AJ87" s="10"/>
      <c r="AK87" s="10"/>
      <c r="AL87" s="10"/>
      <c r="AM87" s="10"/>
      <c r="AN87" s="10"/>
      <c r="AO87" s="10"/>
      <c r="AP87" s="10"/>
    </row>
    <row r="88" spans="1:42" ht="49.25" customHeight="1" x14ac:dyDescent="0.2">
      <c r="A88" s="14" t="s">
        <v>115</v>
      </c>
      <c r="B88" s="71" t="s">
        <v>114</v>
      </c>
      <c r="C88" s="71"/>
      <c r="D88" s="71"/>
      <c r="E88" s="71"/>
      <c r="F88" s="71"/>
      <c r="G88" s="126"/>
      <c r="H88" s="127"/>
      <c r="I88" s="127"/>
      <c r="J88" s="127"/>
      <c r="K88" s="127"/>
      <c r="L88" s="127"/>
      <c r="M88" s="127"/>
      <c r="N88" s="128"/>
      <c r="O88" s="129"/>
      <c r="P88" s="130"/>
      <c r="Q88" s="10">
        <f t="shared" ref="Q88:Q93" si="1">IF(O88="NOK",0,IF(O88="N/A",0,R88))</f>
        <v>1</v>
      </c>
      <c r="R88" s="10">
        <v>1</v>
      </c>
      <c r="S88" s="10"/>
      <c r="T88" s="10"/>
      <c r="U88" s="10"/>
      <c r="V88" s="10"/>
      <c r="W88" s="10"/>
      <c r="X88" s="10"/>
      <c r="Y88" s="10"/>
      <c r="Z88" s="10"/>
      <c r="AA88" s="10"/>
      <c r="AB88" s="10"/>
      <c r="AC88" s="10"/>
      <c r="AD88" s="10"/>
      <c r="AE88" s="10"/>
      <c r="AF88" s="10"/>
      <c r="AG88" s="10"/>
      <c r="AH88" s="10"/>
      <c r="AI88" s="10"/>
      <c r="AJ88" s="10"/>
      <c r="AK88" s="10"/>
      <c r="AL88" s="10"/>
      <c r="AM88" s="10"/>
      <c r="AN88" s="10"/>
      <c r="AO88" s="10"/>
      <c r="AP88" s="10"/>
    </row>
    <row r="89" spans="1:42" ht="51.75" customHeight="1" x14ac:dyDescent="0.2">
      <c r="A89" s="14" t="s">
        <v>113</v>
      </c>
      <c r="B89" s="71" t="s">
        <v>112</v>
      </c>
      <c r="C89" s="71"/>
      <c r="D89" s="71"/>
      <c r="E89" s="71"/>
      <c r="F89" s="71"/>
      <c r="G89" s="126"/>
      <c r="H89" s="127"/>
      <c r="I89" s="127"/>
      <c r="J89" s="127"/>
      <c r="K89" s="127"/>
      <c r="L89" s="127"/>
      <c r="M89" s="127"/>
      <c r="N89" s="128"/>
      <c r="O89" s="129"/>
      <c r="P89" s="130"/>
      <c r="Q89" s="10">
        <f t="shared" si="1"/>
        <v>1</v>
      </c>
      <c r="R89" s="10">
        <v>1</v>
      </c>
      <c r="S89" s="10"/>
      <c r="T89" s="10"/>
      <c r="U89" s="10"/>
      <c r="V89" s="10"/>
      <c r="W89" s="10"/>
      <c r="X89" s="10"/>
      <c r="Y89" s="10"/>
      <c r="Z89" s="10"/>
      <c r="AA89" s="10"/>
      <c r="AB89" s="10"/>
      <c r="AC89" s="10"/>
      <c r="AD89" s="10"/>
      <c r="AE89" s="10"/>
      <c r="AF89" s="10"/>
      <c r="AG89" s="10"/>
      <c r="AH89" s="10"/>
      <c r="AI89" s="10"/>
      <c r="AJ89" s="10"/>
      <c r="AK89" s="10"/>
      <c r="AL89" s="10"/>
      <c r="AM89" s="10"/>
      <c r="AN89" s="10"/>
      <c r="AO89" s="10"/>
      <c r="AP89" s="10"/>
    </row>
    <row r="90" spans="1:42" ht="42.75" customHeight="1" x14ac:dyDescent="0.2">
      <c r="A90" s="14" t="s">
        <v>111</v>
      </c>
      <c r="B90" s="71" t="s">
        <v>110</v>
      </c>
      <c r="C90" s="71"/>
      <c r="D90" s="71"/>
      <c r="E90" s="71"/>
      <c r="F90" s="71"/>
      <c r="G90" s="126"/>
      <c r="H90" s="127"/>
      <c r="I90" s="127"/>
      <c r="J90" s="127"/>
      <c r="K90" s="127"/>
      <c r="L90" s="127"/>
      <c r="M90" s="127"/>
      <c r="N90" s="128"/>
      <c r="O90" s="129"/>
      <c r="P90" s="130"/>
      <c r="Q90" s="10">
        <f t="shared" si="1"/>
        <v>1</v>
      </c>
      <c r="R90" s="10">
        <v>1</v>
      </c>
      <c r="S90" s="10"/>
      <c r="T90" s="10"/>
      <c r="U90" s="10"/>
      <c r="V90" s="10"/>
      <c r="W90" s="10"/>
      <c r="X90" s="10"/>
      <c r="Y90" s="10"/>
      <c r="Z90" s="10"/>
      <c r="AA90" s="10"/>
      <c r="AB90" s="10"/>
      <c r="AC90" s="10"/>
      <c r="AD90" s="10"/>
      <c r="AE90" s="10"/>
      <c r="AF90" s="10"/>
      <c r="AG90" s="10"/>
      <c r="AH90" s="10"/>
      <c r="AI90" s="10"/>
      <c r="AJ90" s="10"/>
      <c r="AK90" s="10"/>
      <c r="AL90" s="10"/>
      <c r="AM90" s="10"/>
      <c r="AN90" s="10"/>
      <c r="AO90" s="10"/>
      <c r="AP90" s="10"/>
    </row>
    <row r="91" spans="1:42" ht="38.25" customHeight="1" x14ac:dyDescent="0.2">
      <c r="A91" s="14" t="s">
        <v>109</v>
      </c>
      <c r="B91" s="71" t="s">
        <v>108</v>
      </c>
      <c r="C91" s="71"/>
      <c r="D91" s="71"/>
      <c r="E91" s="71"/>
      <c r="F91" s="71"/>
      <c r="G91" s="126"/>
      <c r="H91" s="127"/>
      <c r="I91" s="127"/>
      <c r="J91" s="127"/>
      <c r="K91" s="127"/>
      <c r="L91" s="127"/>
      <c r="M91" s="127"/>
      <c r="N91" s="128"/>
      <c r="O91" s="129"/>
      <c r="P91" s="130"/>
      <c r="Q91" s="10">
        <f t="shared" si="1"/>
        <v>1</v>
      </c>
      <c r="R91" s="10">
        <v>1</v>
      </c>
      <c r="S91" s="10"/>
      <c r="T91" s="10"/>
      <c r="U91" s="10"/>
      <c r="V91" s="10"/>
      <c r="W91" s="10"/>
      <c r="X91" s="10"/>
      <c r="Y91" s="10"/>
      <c r="Z91" s="10"/>
      <c r="AA91" s="10"/>
      <c r="AB91" s="10"/>
      <c r="AC91" s="10"/>
      <c r="AD91" s="10"/>
      <c r="AE91" s="10"/>
      <c r="AF91" s="10"/>
      <c r="AG91" s="10"/>
      <c r="AH91" s="10"/>
      <c r="AI91" s="10"/>
      <c r="AJ91" s="10"/>
      <c r="AK91" s="10"/>
      <c r="AL91" s="10"/>
      <c r="AM91" s="10"/>
      <c r="AN91" s="10"/>
      <c r="AO91" s="10"/>
      <c r="AP91" s="10"/>
    </row>
    <row r="92" spans="1:42" ht="45.75" customHeight="1" x14ac:dyDescent="0.2">
      <c r="A92" s="14" t="s">
        <v>107</v>
      </c>
      <c r="B92" s="71" t="s">
        <v>106</v>
      </c>
      <c r="C92" s="71"/>
      <c r="D92" s="71"/>
      <c r="E92" s="71"/>
      <c r="F92" s="71"/>
      <c r="G92" s="126"/>
      <c r="H92" s="127"/>
      <c r="I92" s="127"/>
      <c r="J92" s="127"/>
      <c r="K92" s="127"/>
      <c r="L92" s="127"/>
      <c r="M92" s="127"/>
      <c r="N92" s="128"/>
      <c r="O92" s="129"/>
      <c r="P92" s="130"/>
      <c r="Q92" s="10">
        <f t="shared" si="1"/>
        <v>1</v>
      </c>
      <c r="R92" s="10">
        <v>1</v>
      </c>
      <c r="S92" s="10"/>
      <c r="T92" s="10"/>
      <c r="U92" s="10"/>
      <c r="V92" s="10"/>
      <c r="W92" s="10"/>
      <c r="X92" s="10"/>
      <c r="Y92" s="10"/>
      <c r="Z92" s="10"/>
      <c r="AA92" s="10"/>
      <c r="AB92" s="10"/>
      <c r="AC92" s="10"/>
      <c r="AD92" s="10"/>
      <c r="AE92" s="10"/>
      <c r="AF92" s="10"/>
      <c r="AG92" s="10"/>
      <c r="AH92" s="10"/>
      <c r="AI92" s="10"/>
      <c r="AJ92" s="10"/>
      <c r="AK92" s="10"/>
      <c r="AL92" s="10"/>
      <c r="AM92" s="10"/>
      <c r="AN92" s="10"/>
      <c r="AO92" s="10"/>
      <c r="AP92" s="10"/>
    </row>
    <row r="93" spans="1:42" ht="48" customHeight="1" x14ac:dyDescent="0.2">
      <c r="A93" s="14" t="s">
        <v>105</v>
      </c>
      <c r="B93" s="71" t="s">
        <v>104</v>
      </c>
      <c r="C93" s="71"/>
      <c r="D93" s="71"/>
      <c r="E93" s="71"/>
      <c r="F93" s="71"/>
      <c r="G93" s="126"/>
      <c r="H93" s="127"/>
      <c r="I93" s="127"/>
      <c r="J93" s="127"/>
      <c r="K93" s="127"/>
      <c r="L93" s="127"/>
      <c r="M93" s="127"/>
      <c r="N93" s="128"/>
      <c r="O93" s="129"/>
      <c r="P93" s="130"/>
      <c r="Q93" s="10">
        <f t="shared" si="1"/>
        <v>1</v>
      </c>
      <c r="R93" s="10">
        <v>1</v>
      </c>
      <c r="S93" s="10"/>
      <c r="T93" s="10"/>
      <c r="U93" s="10"/>
      <c r="V93" s="10"/>
      <c r="W93" s="10"/>
      <c r="X93" s="10"/>
      <c r="Y93" s="10"/>
      <c r="Z93" s="10"/>
      <c r="AA93" s="10"/>
      <c r="AB93" s="10"/>
      <c r="AC93" s="10"/>
      <c r="AD93" s="10"/>
      <c r="AE93" s="10"/>
      <c r="AF93" s="10"/>
      <c r="AG93" s="10"/>
      <c r="AH93" s="10"/>
      <c r="AI93" s="10"/>
      <c r="AJ93" s="10"/>
      <c r="AK93" s="10"/>
      <c r="AL93" s="10"/>
      <c r="AM93" s="10"/>
      <c r="AN93" s="10"/>
      <c r="AO93" s="10"/>
      <c r="AP93" s="10"/>
    </row>
    <row r="94" spans="1:42" ht="15.75" customHeight="1" x14ac:dyDescent="0.2">
      <c r="A94" s="125" t="s">
        <v>103</v>
      </c>
      <c r="B94" s="125"/>
      <c r="C94" s="125"/>
      <c r="D94" s="125"/>
      <c r="E94" s="125"/>
      <c r="F94" s="125"/>
      <c r="G94" s="125"/>
      <c r="H94" s="125"/>
      <c r="I94" s="125"/>
      <c r="J94" s="125"/>
      <c r="K94" s="125"/>
      <c r="L94" s="125"/>
      <c r="M94" s="125"/>
      <c r="N94" s="125"/>
      <c r="O94" s="125"/>
      <c r="P94" s="125"/>
      <c r="Q94" s="10"/>
      <c r="R94" s="10"/>
      <c r="S94" s="10"/>
      <c r="T94" s="10"/>
      <c r="U94" s="10"/>
      <c r="V94" s="10"/>
      <c r="W94" s="10"/>
      <c r="X94" s="10"/>
      <c r="Y94" s="10"/>
      <c r="Z94" s="10"/>
      <c r="AA94" s="10"/>
      <c r="AB94" s="10"/>
      <c r="AC94" s="10"/>
      <c r="AD94" s="10"/>
      <c r="AE94" s="10"/>
      <c r="AF94" s="10"/>
      <c r="AG94" s="10"/>
      <c r="AH94" s="10"/>
      <c r="AI94" s="10"/>
      <c r="AJ94" s="10"/>
      <c r="AK94" s="10"/>
      <c r="AL94" s="10"/>
      <c r="AM94" s="10"/>
      <c r="AN94" s="10"/>
      <c r="AO94" s="10"/>
      <c r="AP94" s="10"/>
    </row>
    <row r="95" spans="1:42" ht="42" customHeight="1" x14ac:dyDescent="0.2">
      <c r="A95" s="14" t="s">
        <v>102</v>
      </c>
      <c r="B95" s="71" t="s">
        <v>101</v>
      </c>
      <c r="C95" s="71"/>
      <c r="D95" s="71"/>
      <c r="E95" s="71"/>
      <c r="F95" s="71"/>
      <c r="G95" s="126"/>
      <c r="H95" s="127"/>
      <c r="I95" s="127"/>
      <c r="J95" s="127"/>
      <c r="K95" s="127"/>
      <c r="L95" s="127"/>
      <c r="M95" s="127"/>
      <c r="N95" s="128"/>
      <c r="O95" s="129"/>
      <c r="P95" s="130"/>
      <c r="Q95" s="10">
        <f>IF(O95="NOK",0,IF(O95="N/A",0,R95))</f>
        <v>1</v>
      </c>
      <c r="R95" s="10">
        <v>1</v>
      </c>
      <c r="S95" s="10"/>
      <c r="T95" s="10"/>
      <c r="U95" s="10"/>
      <c r="V95" s="10"/>
      <c r="W95" s="10"/>
      <c r="X95" s="10"/>
      <c r="Y95" s="10"/>
      <c r="Z95" s="10"/>
      <c r="AA95" s="10"/>
      <c r="AB95" s="10"/>
      <c r="AC95" s="10"/>
      <c r="AD95" s="10"/>
      <c r="AE95" s="10"/>
      <c r="AF95" s="10"/>
      <c r="AG95" s="10"/>
      <c r="AH95" s="10"/>
      <c r="AI95" s="10"/>
      <c r="AJ95" s="10"/>
      <c r="AK95" s="10"/>
      <c r="AL95" s="10"/>
      <c r="AM95" s="10"/>
      <c r="AN95" s="10"/>
      <c r="AO95" s="10"/>
      <c r="AP95" s="10"/>
    </row>
    <row r="96" spans="1:42" ht="57.75" customHeight="1" x14ac:dyDescent="0.2">
      <c r="A96" s="14" t="s">
        <v>100</v>
      </c>
      <c r="B96" s="71" t="s">
        <v>99</v>
      </c>
      <c r="C96" s="71"/>
      <c r="D96" s="71"/>
      <c r="E96" s="71"/>
      <c r="F96" s="71"/>
      <c r="G96" s="126"/>
      <c r="H96" s="127"/>
      <c r="I96" s="127"/>
      <c r="J96" s="127"/>
      <c r="K96" s="127"/>
      <c r="L96" s="127"/>
      <c r="M96" s="127"/>
      <c r="N96" s="128"/>
      <c r="O96" s="129"/>
      <c r="P96" s="130"/>
      <c r="Q96" s="10">
        <f>IF(O96="NOK",0,IF(O96="N/A",0,R96))</f>
        <v>1</v>
      </c>
      <c r="R96" s="10">
        <v>1</v>
      </c>
      <c r="S96" s="10"/>
      <c r="T96" s="10"/>
      <c r="U96" s="10"/>
      <c r="V96" s="10"/>
      <c r="W96" s="10"/>
      <c r="X96" s="10"/>
      <c r="Y96" s="10"/>
      <c r="Z96" s="10"/>
      <c r="AA96" s="10"/>
      <c r="AB96" s="10"/>
      <c r="AC96" s="10"/>
      <c r="AD96" s="10"/>
      <c r="AE96" s="10"/>
      <c r="AF96" s="10"/>
      <c r="AG96" s="10"/>
      <c r="AH96" s="10"/>
      <c r="AI96" s="10"/>
      <c r="AJ96" s="10"/>
      <c r="AK96" s="10"/>
      <c r="AL96" s="10"/>
      <c r="AM96" s="10"/>
      <c r="AN96" s="10"/>
      <c r="AO96" s="10"/>
      <c r="AP96" s="10"/>
    </row>
    <row r="97" spans="1:42" ht="57.75" customHeight="1" x14ac:dyDescent="0.2">
      <c r="A97" s="14" t="s">
        <v>98</v>
      </c>
      <c r="B97" s="71" t="s">
        <v>97</v>
      </c>
      <c r="C97" s="71"/>
      <c r="D97" s="71"/>
      <c r="E97" s="71"/>
      <c r="F97" s="71"/>
      <c r="G97" s="126"/>
      <c r="H97" s="127"/>
      <c r="I97" s="127"/>
      <c r="J97" s="127"/>
      <c r="K97" s="127"/>
      <c r="L97" s="127"/>
      <c r="M97" s="127"/>
      <c r="N97" s="128"/>
      <c r="O97" s="129"/>
      <c r="P97" s="130"/>
      <c r="Q97" s="10">
        <f>IF(O97="NOK",0,IF(O97="N/A",0,R97))</f>
        <v>1</v>
      </c>
      <c r="R97" s="10">
        <v>1</v>
      </c>
      <c r="S97" s="10"/>
      <c r="T97" s="10"/>
      <c r="U97" s="10"/>
      <c r="V97" s="10"/>
      <c r="W97" s="10"/>
      <c r="X97" s="10"/>
      <c r="Y97" s="10"/>
      <c r="Z97" s="10"/>
      <c r="AA97" s="10"/>
      <c r="AB97" s="10"/>
      <c r="AC97" s="10"/>
      <c r="AD97" s="10"/>
      <c r="AE97" s="10"/>
      <c r="AF97" s="10"/>
      <c r="AG97" s="10"/>
      <c r="AH97" s="10"/>
      <c r="AI97" s="10"/>
      <c r="AJ97" s="10"/>
      <c r="AK97" s="10"/>
      <c r="AL97" s="10"/>
      <c r="AM97" s="10"/>
      <c r="AN97" s="10"/>
      <c r="AO97" s="10"/>
      <c r="AP97" s="10"/>
    </row>
    <row r="98" spans="1:42" ht="15.75" customHeight="1" x14ac:dyDescent="0.2">
      <c r="A98" s="125" t="s">
        <v>96</v>
      </c>
      <c r="B98" s="125"/>
      <c r="C98" s="125"/>
      <c r="D98" s="125"/>
      <c r="E98" s="125"/>
      <c r="F98" s="125"/>
      <c r="G98" s="125"/>
      <c r="H98" s="125"/>
      <c r="I98" s="125"/>
      <c r="J98" s="125"/>
      <c r="K98" s="125"/>
      <c r="L98" s="125"/>
      <c r="M98" s="125"/>
      <c r="N98" s="125"/>
      <c r="O98" s="125"/>
      <c r="P98" s="125"/>
      <c r="Q98" s="10"/>
      <c r="R98" s="10"/>
      <c r="S98" s="10"/>
      <c r="T98" s="10"/>
      <c r="U98" s="10"/>
      <c r="V98" s="10"/>
      <c r="W98" s="10"/>
      <c r="X98" s="10"/>
      <c r="Y98" s="10"/>
      <c r="Z98" s="10"/>
      <c r="AA98" s="10"/>
      <c r="AB98" s="10"/>
      <c r="AC98" s="10"/>
      <c r="AD98" s="10"/>
      <c r="AE98" s="10"/>
      <c r="AF98" s="10"/>
      <c r="AG98" s="10"/>
      <c r="AH98" s="10"/>
      <c r="AI98" s="10"/>
      <c r="AJ98" s="10"/>
      <c r="AK98" s="10"/>
      <c r="AL98" s="10"/>
      <c r="AM98" s="10"/>
      <c r="AN98" s="10"/>
      <c r="AO98" s="10"/>
      <c r="AP98" s="10"/>
    </row>
    <row r="99" spans="1:42" ht="39.75" customHeight="1" x14ac:dyDescent="0.2">
      <c r="A99" s="14" t="s">
        <v>95</v>
      </c>
      <c r="B99" s="71" t="s">
        <v>94</v>
      </c>
      <c r="C99" s="71"/>
      <c r="D99" s="71"/>
      <c r="E99" s="71"/>
      <c r="F99" s="71"/>
      <c r="G99" s="126"/>
      <c r="H99" s="127"/>
      <c r="I99" s="127"/>
      <c r="J99" s="127"/>
      <c r="K99" s="127"/>
      <c r="L99" s="127"/>
      <c r="M99" s="127"/>
      <c r="N99" s="128"/>
      <c r="O99" s="129"/>
      <c r="P99" s="130"/>
      <c r="Q99" s="10">
        <f t="shared" ref="Q99:Q104" si="2">IF(O99="NOK",0,IF(O99="N/A",0,R99))</f>
        <v>1</v>
      </c>
      <c r="R99" s="10">
        <v>1</v>
      </c>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row>
    <row r="100" spans="1:42" ht="39.75" customHeight="1" x14ac:dyDescent="0.2">
      <c r="A100" s="14" t="s">
        <v>93</v>
      </c>
      <c r="B100" s="71" t="s">
        <v>92</v>
      </c>
      <c r="C100" s="71"/>
      <c r="D100" s="71"/>
      <c r="E100" s="71"/>
      <c r="F100" s="71"/>
      <c r="G100" s="126"/>
      <c r="H100" s="127"/>
      <c r="I100" s="127"/>
      <c r="J100" s="127"/>
      <c r="K100" s="127"/>
      <c r="L100" s="127"/>
      <c r="M100" s="127"/>
      <c r="N100" s="128"/>
      <c r="O100" s="129"/>
      <c r="P100" s="130"/>
      <c r="Q100" s="10">
        <f t="shared" si="2"/>
        <v>1</v>
      </c>
      <c r="R100" s="10">
        <v>1</v>
      </c>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row>
    <row r="101" spans="1:42" ht="39.75" customHeight="1" x14ac:dyDescent="0.2">
      <c r="A101" s="14" t="s">
        <v>91</v>
      </c>
      <c r="B101" s="71" t="s">
        <v>90</v>
      </c>
      <c r="C101" s="71"/>
      <c r="D101" s="71"/>
      <c r="E101" s="71"/>
      <c r="F101" s="71"/>
      <c r="G101" s="126"/>
      <c r="H101" s="127"/>
      <c r="I101" s="127"/>
      <c r="J101" s="127"/>
      <c r="K101" s="127"/>
      <c r="L101" s="127"/>
      <c r="M101" s="127"/>
      <c r="N101" s="128"/>
      <c r="O101" s="129"/>
      <c r="P101" s="130"/>
      <c r="Q101" s="10">
        <f t="shared" si="2"/>
        <v>1</v>
      </c>
      <c r="R101" s="10">
        <v>1</v>
      </c>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row>
    <row r="102" spans="1:42" ht="39.75" customHeight="1" x14ac:dyDescent="0.2">
      <c r="A102" s="14" t="s">
        <v>89</v>
      </c>
      <c r="B102" s="71" t="s">
        <v>88</v>
      </c>
      <c r="C102" s="71"/>
      <c r="D102" s="71"/>
      <c r="E102" s="71"/>
      <c r="F102" s="71"/>
      <c r="G102" s="126"/>
      <c r="H102" s="127"/>
      <c r="I102" s="127"/>
      <c r="J102" s="127"/>
      <c r="K102" s="127"/>
      <c r="L102" s="127"/>
      <c r="M102" s="127"/>
      <c r="N102" s="128"/>
      <c r="O102" s="129"/>
      <c r="P102" s="130"/>
      <c r="Q102" s="10">
        <f t="shared" si="2"/>
        <v>1</v>
      </c>
      <c r="R102" s="10">
        <v>1</v>
      </c>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row>
    <row r="103" spans="1:42" ht="39.75" customHeight="1" x14ac:dyDescent="0.2">
      <c r="A103" s="14" t="s">
        <v>87</v>
      </c>
      <c r="B103" s="71" t="s">
        <v>86</v>
      </c>
      <c r="C103" s="71"/>
      <c r="D103" s="71"/>
      <c r="E103" s="71"/>
      <c r="F103" s="71"/>
      <c r="G103" s="126"/>
      <c r="H103" s="127"/>
      <c r="I103" s="127"/>
      <c r="J103" s="127"/>
      <c r="K103" s="127"/>
      <c r="L103" s="127"/>
      <c r="M103" s="127"/>
      <c r="N103" s="128"/>
      <c r="O103" s="129"/>
      <c r="P103" s="130"/>
      <c r="Q103" s="10">
        <f t="shared" si="2"/>
        <v>1</v>
      </c>
      <c r="R103" s="10">
        <v>1</v>
      </c>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row>
    <row r="104" spans="1:42" ht="39.75" customHeight="1" x14ac:dyDescent="0.2">
      <c r="A104" s="14" t="s">
        <v>85</v>
      </c>
      <c r="B104" s="71" t="s">
        <v>84</v>
      </c>
      <c r="C104" s="71"/>
      <c r="D104" s="71"/>
      <c r="E104" s="71"/>
      <c r="F104" s="71"/>
      <c r="G104" s="126"/>
      <c r="H104" s="127"/>
      <c r="I104" s="127"/>
      <c r="J104" s="127"/>
      <c r="K104" s="127"/>
      <c r="L104" s="127"/>
      <c r="M104" s="127"/>
      <c r="N104" s="128"/>
      <c r="O104" s="129"/>
      <c r="P104" s="130"/>
      <c r="Q104" s="10">
        <f t="shared" si="2"/>
        <v>1</v>
      </c>
      <c r="R104" s="10">
        <v>1</v>
      </c>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row>
    <row r="105" spans="1:42" x14ac:dyDescent="0.2">
      <c r="A105" s="77" t="s">
        <v>83</v>
      </c>
      <c r="B105" s="77"/>
      <c r="C105" s="77"/>
      <c r="D105" s="77"/>
      <c r="E105" s="77"/>
      <c r="F105" s="77"/>
      <c r="G105" s="77"/>
      <c r="H105" s="77"/>
      <c r="I105" s="77"/>
      <c r="J105" s="77"/>
      <c r="K105" s="77"/>
      <c r="L105" s="77"/>
      <c r="M105" s="77"/>
      <c r="N105" s="77"/>
      <c r="O105" s="77"/>
      <c r="P105" s="77"/>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row>
    <row r="106" spans="1:42" ht="15.75" customHeight="1" x14ac:dyDescent="0.2">
      <c r="A106" s="77"/>
      <c r="B106" s="77"/>
      <c r="C106" s="77"/>
      <c r="D106" s="77"/>
      <c r="E106" s="77"/>
      <c r="F106" s="77"/>
      <c r="G106" s="77"/>
      <c r="H106" s="77"/>
      <c r="I106" s="77"/>
      <c r="J106" s="77"/>
      <c r="K106" s="77"/>
      <c r="L106" s="77"/>
      <c r="M106" s="77"/>
      <c r="N106" s="77"/>
      <c r="O106" s="77"/>
      <c r="P106" s="77"/>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row>
    <row r="107" spans="1:42" x14ac:dyDescent="0.2">
      <c r="A107" s="77"/>
      <c r="B107" s="77"/>
      <c r="C107" s="77"/>
      <c r="D107" s="77"/>
      <c r="E107" s="77"/>
      <c r="F107" s="77"/>
      <c r="G107" s="77"/>
      <c r="H107" s="77"/>
      <c r="I107" s="77"/>
      <c r="J107" s="77"/>
      <c r="K107" s="77"/>
      <c r="L107" s="77"/>
      <c r="M107" s="77"/>
      <c r="N107" s="77"/>
      <c r="O107" s="77"/>
      <c r="P107" s="77"/>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row>
    <row r="108" spans="1:42" ht="16" x14ac:dyDescent="0.2">
      <c r="A108" s="121" t="s">
        <v>82</v>
      </c>
      <c r="B108" s="121"/>
      <c r="C108" s="121"/>
      <c r="D108" s="121"/>
      <c r="E108" s="121"/>
      <c r="F108" s="121"/>
      <c r="G108" s="121"/>
      <c r="H108" s="121"/>
      <c r="I108" s="121"/>
      <c r="J108" s="121"/>
      <c r="K108" s="121"/>
      <c r="L108" s="121"/>
      <c r="M108" s="121"/>
      <c r="N108" s="121"/>
      <c r="O108" s="121"/>
      <c r="P108" s="121"/>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row>
    <row r="109" spans="1:42" ht="33.75" customHeight="1" x14ac:dyDescent="0.2">
      <c r="A109" s="14" t="s">
        <v>81</v>
      </c>
      <c r="B109" s="117" t="s">
        <v>80</v>
      </c>
      <c r="C109" s="117"/>
      <c r="D109" s="117"/>
      <c r="E109" s="117"/>
      <c r="F109" s="117"/>
      <c r="G109" s="119"/>
      <c r="H109" s="119"/>
      <c r="I109" s="119"/>
      <c r="J109" s="119"/>
      <c r="K109" s="119"/>
      <c r="L109" s="119"/>
      <c r="M109" s="119"/>
      <c r="N109" s="119"/>
      <c r="O109" s="116"/>
      <c r="P109" s="116"/>
      <c r="Q109" s="10">
        <f>IF(O109="NOK",0,IF(O109="N/A",0,R109))</f>
        <v>1</v>
      </c>
      <c r="R109" s="10">
        <v>1</v>
      </c>
      <c r="S109" s="10"/>
      <c r="T109" s="10"/>
      <c r="U109" s="10"/>
      <c r="V109" s="10"/>
      <c r="W109" s="10"/>
      <c r="X109" s="10"/>
      <c r="Y109" s="10"/>
      <c r="Z109" s="10"/>
      <c r="AA109" s="10"/>
      <c r="AB109" s="10"/>
      <c r="AC109" s="10"/>
      <c r="AD109" s="10"/>
      <c r="AE109" s="10"/>
      <c r="AF109" s="10"/>
      <c r="AG109" s="10"/>
      <c r="AH109" s="10"/>
      <c r="AI109" s="10"/>
      <c r="AJ109" s="10"/>
      <c r="AK109" s="10"/>
      <c r="AL109" s="10"/>
      <c r="AM109" s="10"/>
      <c r="AN109" s="10"/>
      <c r="AO109" s="10"/>
      <c r="AP109" s="10"/>
    </row>
    <row r="110" spans="1:42" ht="33.75" customHeight="1" x14ac:dyDescent="0.2">
      <c r="A110" s="14" t="s">
        <v>79</v>
      </c>
      <c r="B110" s="117" t="s">
        <v>78</v>
      </c>
      <c r="C110" s="117"/>
      <c r="D110" s="117"/>
      <c r="E110" s="117"/>
      <c r="F110" s="117"/>
      <c r="G110" s="119"/>
      <c r="H110" s="119"/>
      <c r="I110" s="119"/>
      <c r="J110" s="119"/>
      <c r="K110" s="119"/>
      <c r="L110" s="119"/>
      <c r="M110" s="119"/>
      <c r="N110" s="119"/>
      <c r="O110" s="116"/>
      <c r="P110" s="116"/>
      <c r="Q110" s="10">
        <f>IF(O110="NOK",0,IF(O110="N/A",0,R110))</f>
        <v>1</v>
      </c>
      <c r="R110" s="10">
        <v>1</v>
      </c>
      <c r="S110" s="10"/>
      <c r="T110" s="10"/>
      <c r="U110" s="10"/>
      <c r="V110" s="10"/>
      <c r="W110" s="10"/>
      <c r="X110" s="10"/>
      <c r="Y110" s="10"/>
      <c r="Z110" s="10"/>
      <c r="AA110" s="10"/>
      <c r="AB110" s="10"/>
      <c r="AC110" s="10"/>
      <c r="AD110" s="10"/>
      <c r="AE110" s="10"/>
      <c r="AF110" s="10"/>
      <c r="AG110" s="10"/>
      <c r="AH110" s="10"/>
      <c r="AI110" s="10"/>
      <c r="AJ110" s="10"/>
      <c r="AK110" s="10"/>
      <c r="AL110" s="10"/>
      <c r="AM110" s="10"/>
      <c r="AN110" s="10"/>
      <c r="AO110" s="10"/>
      <c r="AP110" s="10"/>
    </row>
    <row r="111" spans="1:42" ht="33.75" customHeight="1" x14ac:dyDescent="0.2">
      <c r="A111" s="14" t="s">
        <v>77</v>
      </c>
      <c r="B111" s="117" t="s">
        <v>76</v>
      </c>
      <c r="C111" s="117"/>
      <c r="D111" s="117"/>
      <c r="E111" s="117"/>
      <c r="F111" s="117"/>
      <c r="G111" s="119"/>
      <c r="H111" s="119"/>
      <c r="I111" s="119"/>
      <c r="J111" s="119"/>
      <c r="K111" s="119"/>
      <c r="L111" s="119"/>
      <c r="M111" s="119"/>
      <c r="N111" s="119"/>
      <c r="O111" s="116"/>
      <c r="P111" s="116"/>
      <c r="Q111" s="10">
        <f>IF(O111="NOK",0,IF(O111="N/A",0,R111))</f>
        <v>1</v>
      </c>
      <c r="R111" s="10">
        <v>1</v>
      </c>
      <c r="S111" s="10"/>
      <c r="T111" s="10"/>
      <c r="U111" s="10"/>
      <c r="V111" s="10"/>
      <c r="W111" s="10"/>
      <c r="X111" s="10"/>
      <c r="Y111" s="10"/>
      <c r="Z111" s="10"/>
      <c r="AA111" s="10"/>
      <c r="AB111" s="10"/>
      <c r="AC111" s="10"/>
      <c r="AD111" s="10"/>
      <c r="AE111" s="10"/>
      <c r="AF111" s="10"/>
      <c r="AG111" s="10"/>
      <c r="AH111" s="10"/>
      <c r="AI111" s="10"/>
      <c r="AJ111" s="10"/>
      <c r="AK111" s="10"/>
      <c r="AL111" s="10"/>
      <c r="AM111" s="10"/>
      <c r="AN111" s="10"/>
      <c r="AO111" s="10"/>
      <c r="AP111" s="10"/>
    </row>
    <row r="112" spans="1:42" ht="33.75" customHeight="1" x14ac:dyDescent="0.2">
      <c r="A112" s="14" t="s">
        <v>75</v>
      </c>
      <c r="B112" s="117" t="s">
        <v>74</v>
      </c>
      <c r="C112" s="117"/>
      <c r="D112" s="117"/>
      <c r="E112" s="117"/>
      <c r="F112" s="117"/>
      <c r="G112" s="119"/>
      <c r="H112" s="119"/>
      <c r="I112" s="119"/>
      <c r="J112" s="119"/>
      <c r="K112" s="119"/>
      <c r="L112" s="119"/>
      <c r="M112" s="119"/>
      <c r="N112" s="119"/>
      <c r="O112" s="116"/>
      <c r="P112" s="116"/>
      <c r="Q112" s="10">
        <f>IF(O112="NOK",0,IF(O112="N/A",0,R112))</f>
        <v>1</v>
      </c>
      <c r="R112" s="10">
        <v>1</v>
      </c>
      <c r="S112" s="10"/>
      <c r="T112" s="10"/>
      <c r="U112" s="10"/>
      <c r="V112" s="10"/>
      <c r="W112" s="10"/>
      <c r="X112" s="10"/>
      <c r="Y112" s="10"/>
      <c r="Z112" s="10"/>
      <c r="AA112" s="10"/>
      <c r="AB112" s="10"/>
      <c r="AC112" s="10"/>
      <c r="AD112" s="10"/>
      <c r="AE112" s="10"/>
      <c r="AF112" s="10"/>
      <c r="AG112" s="10"/>
      <c r="AH112" s="10"/>
      <c r="AI112" s="10"/>
      <c r="AJ112" s="10"/>
      <c r="AK112" s="10"/>
      <c r="AL112" s="10"/>
      <c r="AM112" s="10"/>
      <c r="AN112" s="10"/>
      <c r="AO112" s="10"/>
      <c r="AP112" s="10"/>
    </row>
    <row r="113" spans="1:42" ht="16" x14ac:dyDescent="0.2">
      <c r="A113" s="121" t="s">
        <v>73</v>
      </c>
      <c r="B113" s="121"/>
      <c r="C113" s="121"/>
      <c r="D113" s="121"/>
      <c r="E113" s="121"/>
      <c r="F113" s="121"/>
      <c r="G113" s="121"/>
      <c r="H113" s="121"/>
      <c r="I113" s="121"/>
      <c r="J113" s="121"/>
      <c r="K113" s="121"/>
      <c r="L113" s="121"/>
      <c r="M113" s="121"/>
      <c r="N113" s="121"/>
      <c r="O113" s="121"/>
      <c r="P113" s="121"/>
      <c r="Q113" s="10"/>
      <c r="R113" s="10"/>
      <c r="S113" s="10"/>
      <c r="T113" s="10"/>
      <c r="U113" s="10"/>
      <c r="V113" s="10"/>
      <c r="W113" s="10"/>
      <c r="X113" s="10"/>
      <c r="Y113" s="10"/>
      <c r="Z113" s="10"/>
      <c r="AA113" s="10"/>
      <c r="AB113" s="10"/>
      <c r="AC113" s="10"/>
      <c r="AD113" s="10"/>
      <c r="AE113" s="10"/>
      <c r="AF113" s="10"/>
      <c r="AG113" s="10"/>
      <c r="AH113" s="10"/>
      <c r="AI113" s="10"/>
      <c r="AJ113" s="10"/>
      <c r="AK113" s="10"/>
      <c r="AL113" s="10"/>
      <c r="AM113" s="10"/>
      <c r="AN113" s="10"/>
      <c r="AO113" s="10"/>
      <c r="AP113" s="10"/>
    </row>
    <row r="114" spans="1:42" ht="50.25" customHeight="1" x14ac:dyDescent="0.2">
      <c r="A114" s="14" t="s">
        <v>72</v>
      </c>
      <c r="B114" s="117" t="s">
        <v>71</v>
      </c>
      <c r="C114" s="117"/>
      <c r="D114" s="117"/>
      <c r="E114" s="117"/>
      <c r="F114" s="117"/>
      <c r="G114" s="78"/>
      <c r="H114" s="78"/>
      <c r="I114" s="78"/>
      <c r="J114" s="78"/>
      <c r="K114" s="78"/>
      <c r="L114" s="78"/>
      <c r="M114" s="78"/>
      <c r="N114" s="78"/>
      <c r="O114" s="131"/>
      <c r="P114" s="131"/>
      <c r="Q114" s="10">
        <f>IF(O114="NOK",0,IF(O114="N/A",0,R114))</f>
        <v>1</v>
      </c>
      <c r="R114" s="10">
        <v>1</v>
      </c>
      <c r="S114" s="10"/>
      <c r="T114" s="10"/>
      <c r="U114" s="10"/>
      <c r="V114" s="10"/>
      <c r="W114" s="10"/>
      <c r="X114" s="10"/>
      <c r="Y114" s="10"/>
      <c r="Z114" s="10"/>
      <c r="AA114" s="10"/>
      <c r="AB114" s="10"/>
      <c r="AC114" s="10"/>
      <c r="AD114" s="10"/>
      <c r="AE114" s="10"/>
      <c r="AF114" s="10"/>
      <c r="AG114" s="10"/>
      <c r="AH114" s="10"/>
      <c r="AI114" s="10"/>
      <c r="AJ114" s="10"/>
      <c r="AK114" s="10"/>
      <c r="AL114" s="10"/>
      <c r="AM114" s="10"/>
      <c r="AN114" s="10"/>
      <c r="AO114" s="10"/>
      <c r="AP114" s="10"/>
    </row>
    <row r="115" spans="1:42" ht="54.75" customHeight="1" x14ac:dyDescent="0.2">
      <c r="A115" s="14" t="s">
        <v>70</v>
      </c>
      <c r="B115" s="117" t="s">
        <v>69</v>
      </c>
      <c r="C115" s="117"/>
      <c r="D115" s="117"/>
      <c r="E115" s="117"/>
      <c r="F115" s="117"/>
      <c r="G115" s="78"/>
      <c r="H115" s="78"/>
      <c r="I115" s="78"/>
      <c r="J115" s="78"/>
      <c r="K115" s="78"/>
      <c r="L115" s="78"/>
      <c r="M115" s="78"/>
      <c r="N115" s="78"/>
      <c r="O115" s="131"/>
      <c r="P115" s="131"/>
      <c r="Q115" s="10">
        <f>IF(O115="NOK",0,IF(O115="N/A",0,R115))</f>
        <v>1</v>
      </c>
      <c r="R115" s="10">
        <v>1</v>
      </c>
      <c r="S115" s="10"/>
      <c r="T115" s="10"/>
      <c r="U115" s="10"/>
      <c r="V115" s="10"/>
      <c r="W115" s="10"/>
      <c r="X115" s="10"/>
      <c r="Y115" s="10"/>
      <c r="Z115" s="10"/>
      <c r="AA115" s="10"/>
      <c r="AB115" s="10"/>
      <c r="AC115" s="10"/>
      <c r="AD115" s="10"/>
      <c r="AE115" s="10"/>
      <c r="AF115" s="10"/>
      <c r="AG115" s="10"/>
      <c r="AH115" s="10"/>
      <c r="AI115" s="10"/>
      <c r="AJ115" s="10"/>
      <c r="AK115" s="10"/>
      <c r="AL115" s="10"/>
      <c r="AM115" s="10"/>
      <c r="AN115" s="10"/>
      <c r="AO115" s="10"/>
      <c r="AP115" s="10"/>
    </row>
    <row r="116" spans="1:42" ht="72.75" customHeight="1" x14ac:dyDescent="0.2">
      <c r="A116" s="14" t="s">
        <v>68</v>
      </c>
      <c r="B116" s="117" t="s">
        <v>67</v>
      </c>
      <c r="C116" s="117"/>
      <c r="D116" s="117"/>
      <c r="E116" s="117"/>
      <c r="F116" s="117"/>
      <c r="G116" s="78"/>
      <c r="H116" s="78"/>
      <c r="I116" s="78"/>
      <c r="J116" s="78"/>
      <c r="K116" s="78"/>
      <c r="L116" s="78"/>
      <c r="M116" s="78"/>
      <c r="N116" s="78"/>
      <c r="O116" s="131"/>
      <c r="P116" s="131"/>
      <c r="Q116" s="10">
        <f>IF(O116="NOK",0,IF(O116="N/A",0,R116))</f>
        <v>1</v>
      </c>
      <c r="R116" s="10">
        <v>1</v>
      </c>
      <c r="S116" s="10"/>
      <c r="T116" s="10"/>
      <c r="U116" s="10"/>
      <c r="V116" s="10"/>
      <c r="W116" s="10"/>
      <c r="X116" s="10"/>
      <c r="Y116" s="10"/>
      <c r="Z116" s="10"/>
      <c r="AA116" s="10"/>
      <c r="AB116" s="10"/>
      <c r="AC116" s="10"/>
      <c r="AD116" s="10"/>
      <c r="AE116" s="10"/>
      <c r="AF116" s="10"/>
      <c r="AG116" s="10"/>
      <c r="AH116" s="10"/>
      <c r="AI116" s="10"/>
      <c r="AJ116" s="10"/>
      <c r="AK116" s="10"/>
      <c r="AL116" s="10"/>
      <c r="AM116" s="10"/>
      <c r="AN116" s="10"/>
      <c r="AO116" s="10"/>
      <c r="AP116" s="10"/>
    </row>
    <row r="117" spans="1:42" ht="42" customHeight="1" x14ac:dyDescent="0.2">
      <c r="A117" s="14" t="s">
        <v>66</v>
      </c>
      <c r="B117" s="145" t="s">
        <v>65</v>
      </c>
      <c r="C117" s="146"/>
      <c r="D117" s="146"/>
      <c r="E117" s="146"/>
      <c r="F117" s="147"/>
      <c r="G117" s="148"/>
      <c r="H117" s="149"/>
      <c r="I117" s="149"/>
      <c r="J117" s="149"/>
      <c r="K117" s="149"/>
      <c r="L117" s="149"/>
      <c r="M117" s="149"/>
      <c r="N117" s="150"/>
      <c r="O117" s="129"/>
      <c r="P117" s="130"/>
      <c r="Q117" s="10">
        <f>IF(O117="NOK",0,IF(O117="N/A",0,R117))</f>
        <v>1</v>
      </c>
      <c r="R117" s="10">
        <v>1</v>
      </c>
      <c r="S117" s="10"/>
      <c r="T117" s="10"/>
      <c r="U117" s="10"/>
      <c r="V117" s="10"/>
      <c r="W117" s="10"/>
      <c r="X117" s="10"/>
      <c r="Y117" s="10"/>
      <c r="Z117" s="10"/>
      <c r="AA117" s="10"/>
      <c r="AB117" s="10"/>
      <c r="AC117" s="10"/>
      <c r="AD117" s="10"/>
      <c r="AE117" s="10"/>
      <c r="AF117" s="10"/>
      <c r="AG117" s="10"/>
      <c r="AH117" s="10"/>
      <c r="AI117" s="10"/>
      <c r="AJ117" s="10"/>
      <c r="AK117" s="10"/>
      <c r="AL117" s="10"/>
      <c r="AM117" s="10"/>
      <c r="AN117" s="10"/>
      <c r="AO117" s="10"/>
      <c r="AP117" s="10"/>
    </row>
    <row r="118" spans="1:42" ht="55.5" customHeight="1" x14ac:dyDescent="0.2">
      <c r="A118" s="14" t="s">
        <v>64</v>
      </c>
      <c r="B118" s="117" t="s">
        <v>63</v>
      </c>
      <c r="C118" s="117"/>
      <c r="D118" s="117"/>
      <c r="E118" s="117"/>
      <c r="F118" s="117"/>
      <c r="G118" s="78"/>
      <c r="H118" s="78"/>
      <c r="I118" s="78"/>
      <c r="J118" s="78"/>
      <c r="K118" s="78"/>
      <c r="L118" s="78"/>
      <c r="M118" s="78"/>
      <c r="N118" s="78"/>
      <c r="O118" s="131"/>
      <c r="P118" s="131"/>
      <c r="Q118" s="10">
        <f>IF(O118="NOK",0,IF(O118="N/A",0,R118))</f>
        <v>1</v>
      </c>
      <c r="R118" s="10">
        <v>1</v>
      </c>
      <c r="S118" s="10"/>
      <c r="T118" s="10"/>
      <c r="U118" s="10"/>
      <c r="V118" s="10"/>
      <c r="W118" s="10"/>
      <c r="X118" s="10"/>
      <c r="Y118" s="10"/>
      <c r="Z118" s="10"/>
      <c r="AA118" s="10"/>
      <c r="AB118" s="10"/>
      <c r="AC118" s="10"/>
      <c r="AD118" s="10"/>
      <c r="AE118" s="10"/>
      <c r="AF118" s="10"/>
      <c r="AG118" s="10"/>
      <c r="AH118" s="10"/>
      <c r="AI118" s="10"/>
      <c r="AJ118" s="10"/>
      <c r="AK118" s="10"/>
      <c r="AL118" s="10"/>
      <c r="AM118" s="10"/>
      <c r="AN118" s="10"/>
      <c r="AO118" s="10"/>
      <c r="AP118" s="10"/>
    </row>
    <row r="119" spans="1:42" ht="16" x14ac:dyDescent="0.2">
      <c r="A119" s="121" t="s">
        <v>62</v>
      </c>
      <c r="B119" s="121"/>
      <c r="C119" s="121"/>
      <c r="D119" s="121"/>
      <c r="E119" s="121"/>
      <c r="F119" s="121"/>
      <c r="G119" s="121"/>
      <c r="H119" s="121"/>
      <c r="I119" s="121"/>
      <c r="J119" s="121"/>
      <c r="K119" s="121"/>
      <c r="L119" s="121"/>
      <c r="M119" s="121"/>
      <c r="N119" s="121"/>
      <c r="O119" s="121"/>
      <c r="P119" s="121"/>
      <c r="Q119" s="10"/>
      <c r="R119" s="10"/>
      <c r="S119" s="10"/>
      <c r="T119" s="10"/>
      <c r="U119" s="10"/>
      <c r="V119" s="10"/>
      <c r="W119" s="10"/>
      <c r="X119" s="10"/>
      <c r="Y119" s="10"/>
      <c r="Z119" s="10"/>
      <c r="AA119" s="10"/>
      <c r="AB119" s="10"/>
      <c r="AC119" s="10"/>
      <c r="AD119" s="10"/>
      <c r="AE119" s="10"/>
      <c r="AF119" s="10"/>
      <c r="AG119" s="10"/>
      <c r="AH119" s="10"/>
      <c r="AI119" s="10"/>
      <c r="AJ119" s="10"/>
      <c r="AK119" s="10"/>
      <c r="AL119" s="10"/>
      <c r="AM119" s="10"/>
      <c r="AN119" s="10"/>
      <c r="AO119" s="10"/>
      <c r="AP119" s="10"/>
    </row>
    <row r="120" spans="1:42" ht="42.75" customHeight="1" x14ac:dyDescent="0.2">
      <c r="A120" s="14" t="s">
        <v>61</v>
      </c>
      <c r="B120" s="117" t="s">
        <v>60</v>
      </c>
      <c r="C120" s="117"/>
      <c r="D120" s="117"/>
      <c r="E120" s="117"/>
      <c r="F120" s="117"/>
      <c r="G120" s="78"/>
      <c r="H120" s="78"/>
      <c r="I120" s="78"/>
      <c r="J120" s="78"/>
      <c r="K120" s="78"/>
      <c r="L120" s="78"/>
      <c r="M120" s="78"/>
      <c r="N120" s="78"/>
      <c r="O120" s="131"/>
      <c r="P120" s="131"/>
      <c r="Q120" s="10">
        <f t="shared" ref="Q120:Q127" si="3">IF(O120="NOK",0,IF(O120="N/A",0,R120))</f>
        <v>1</v>
      </c>
      <c r="R120" s="10">
        <v>1</v>
      </c>
      <c r="S120" s="10"/>
      <c r="T120" s="10"/>
      <c r="U120" s="10"/>
      <c r="V120" s="10"/>
      <c r="W120" s="10"/>
      <c r="X120" s="10"/>
      <c r="Y120" s="10"/>
      <c r="Z120" s="10"/>
      <c r="AA120" s="10"/>
      <c r="AB120" s="10"/>
      <c r="AC120" s="10"/>
      <c r="AD120" s="10"/>
      <c r="AE120" s="10"/>
      <c r="AF120" s="10"/>
      <c r="AG120" s="10"/>
      <c r="AH120" s="10"/>
      <c r="AI120" s="10"/>
      <c r="AJ120" s="10"/>
      <c r="AK120" s="10"/>
      <c r="AL120" s="10"/>
      <c r="AM120" s="10"/>
      <c r="AN120" s="10"/>
      <c r="AO120" s="10"/>
      <c r="AP120" s="10"/>
    </row>
    <row r="121" spans="1:42" ht="54.75" customHeight="1" x14ac:dyDescent="0.2">
      <c r="A121" s="14" t="s">
        <v>59</v>
      </c>
      <c r="B121" s="117" t="s">
        <v>58</v>
      </c>
      <c r="C121" s="117"/>
      <c r="D121" s="117"/>
      <c r="E121" s="117"/>
      <c r="F121" s="117"/>
      <c r="G121" s="78"/>
      <c r="H121" s="78"/>
      <c r="I121" s="78"/>
      <c r="J121" s="78"/>
      <c r="K121" s="78"/>
      <c r="L121" s="78"/>
      <c r="M121" s="78"/>
      <c r="N121" s="78"/>
      <c r="O121" s="131"/>
      <c r="P121" s="131"/>
      <c r="Q121" s="10">
        <f t="shared" si="3"/>
        <v>1</v>
      </c>
      <c r="R121" s="10">
        <v>1</v>
      </c>
      <c r="S121" s="10"/>
      <c r="T121" s="10"/>
      <c r="U121" s="10"/>
      <c r="V121" s="10"/>
      <c r="W121" s="10"/>
      <c r="X121" s="10"/>
      <c r="Y121" s="10"/>
      <c r="Z121" s="10"/>
      <c r="AA121" s="10"/>
      <c r="AB121" s="10"/>
      <c r="AC121" s="10"/>
      <c r="AD121" s="10"/>
      <c r="AE121" s="10"/>
      <c r="AF121" s="10"/>
      <c r="AG121" s="10"/>
      <c r="AH121" s="10"/>
      <c r="AI121" s="10"/>
      <c r="AJ121" s="10"/>
      <c r="AK121" s="10"/>
      <c r="AL121" s="10"/>
      <c r="AM121" s="10"/>
      <c r="AN121" s="10"/>
      <c r="AO121" s="10"/>
      <c r="AP121" s="10"/>
    </row>
    <row r="122" spans="1:42" ht="42" customHeight="1" x14ac:dyDescent="0.2">
      <c r="A122" s="14" t="s">
        <v>57</v>
      </c>
      <c r="B122" s="71" t="s">
        <v>56</v>
      </c>
      <c r="C122" s="71"/>
      <c r="D122" s="71"/>
      <c r="E122" s="71"/>
      <c r="F122" s="71"/>
      <c r="G122" s="78"/>
      <c r="H122" s="78"/>
      <c r="I122" s="78"/>
      <c r="J122" s="78"/>
      <c r="K122" s="78"/>
      <c r="L122" s="78"/>
      <c r="M122" s="78"/>
      <c r="N122" s="78"/>
      <c r="O122" s="131"/>
      <c r="P122" s="131"/>
      <c r="Q122" s="10">
        <f t="shared" si="3"/>
        <v>1</v>
      </c>
      <c r="R122" s="10">
        <v>1</v>
      </c>
      <c r="S122" s="10"/>
      <c r="T122" s="10"/>
      <c r="U122" s="10"/>
      <c r="V122" s="10"/>
      <c r="W122" s="10"/>
      <c r="X122" s="10"/>
      <c r="Y122" s="10"/>
      <c r="Z122" s="10"/>
      <c r="AA122" s="10"/>
      <c r="AB122" s="10"/>
      <c r="AC122" s="10"/>
      <c r="AD122" s="10"/>
      <c r="AE122" s="10"/>
      <c r="AF122" s="10"/>
      <c r="AG122" s="10"/>
      <c r="AH122" s="10"/>
      <c r="AI122" s="10"/>
      <c r="AJ122" s="10"/>
      <c r="AK122" s="10"/>
      <c r="AL122" s="10"/>
      <c r="AM122" s="10"/>
      <c r="AN122" s="10"/>
      <c r="AO122" s="10"/>
      <c r="AP122" s="10"/>
    </row>
    <row r="123" spans="1:42" ht="44.25" customHeight="1" x14ac:dyDescent="0.2">
      <c r="A123" s="14" t="s">
        <v>55</v>
      </c>
      <c r="B123" s="71" t="s">
        <v>54</v>
      </c>
      <c r="C123" s="71"/>
      <c r="D123" s="71"/>
      <c r="E123" s="71"/>
      <c r="F123" s="71"/>
      <c r="G123" s="78"/>
      <c r="H123" s="78"/>
      <c r="I123" s="78"/>
      <c r="J123" s="78"/>
      <c r="K123" s="78"/>
      <c r="L123" s="78"/>
      <c r="M123" s="78"/>
      <c r="N123" s="78"/>
      <c r="O123" s="131"/>
      <c r="P123" s="131"/>
      <c r="Q123" s="10">
        <f t="shared" si="3"/>
        <v>1</v>
      </c>
      <c r="R123" s="10">
        <v>1</v>
      </c>
      <c r="S123" s="10"/>
      <c r="T123" s="10"/>
      <c r="U123" s="10"/>
      <c r="V123" s="10"/>
      <c r="W123" s="10"/>
      <c r="X123" s="10"/>
      <c r="Y123" s="10"/>
      <c r="Z123" s="10"/>
      <c r="AA123" s="10"/>
      <c r="AB123" s="10"/>
      <c r="AC123" s="10"/>
      <c r="AD123" s="10"/>
      <c r="AE123" s="10"/>
      <c r="AF123" s="10"/>
      <c r="AG123" s="10"/>
      <c r="AH123" s="10"/>
      <c r="AI123" s="10"/>
      <c r="AJ123" s="10"/>
      <c r="AK123" s="10"/>
      <c r="AL123" s="10"/>
      <c r="AM123" s="10"/>
      <c r="AN123" s="10"/>
      <c r="AO123" s="10"/>
      <c r="AP123" s="10"/>
    </row>
    <row r="124" spans="1:42" ht="48.75" customHeight="1" x14ac:dyDescent="0.2">
      <c r="A124" s="14" t="s">
        <v>53</v>
      </c>
      <c r="B124" s="71" t="s">
        <v>52</v>
      </c>
      <c r="C124" s="71"/>
      <c r="D124" s="71"/>
      <c r="E124" s="71"/>
      <c r="F124" s="71"/>
      <c r="G124" s="78"/>
      <c r="H124" s="78"/>
      <c r="I124" s="78"/>
      <c r="J124" s="78"/>
      <c r="K124" s="78"/>
      <c r="L124" s="78"/>
      <c r="M124" s="78"/>
      <c r="N124" s="78"/>
      <c r="O124" s="131"/>
      <c r="P124" s="131"/>
      <c r="Q124" s="10">
        <f t="shared" si="3"/>
        <v>1</v>
      </c>
      <c r="R124" s="10">
        <v>1</v>
      </c>
      <c r="S124" s="10"/>
      <c r="T124" s="10"/>
      <c r="U124" s="10"/>
      <c r="V124" s="10"/>
      <c r="W124" s="10"/>
      <c r="X124" s="10"/>
      <c r="Y124" s="10"/>
      <c r="Z124" s="10"/>
      <c r="AA124" s="10"/>
      <c r="AB124" s="10"/>
      <c r="AC124" s="10"/>
      <c r="AD124" s="10"/>
      <c r="AE124" s="10"/>
      <c r="AF124" s="10"/>
      <c r="AG124" s="10"/>
      <c r="AH124" s="10"/>
      <c r="AI124" s="10"/>
      <c r="AJ124" s="10"/>
      <c r="AK124" s="10"/>
      <c r="AL124" s="10"/>
      <c r="AM124" s="10"/>
      <c r="AN124" s="10"/>
      <c r="AO124" s="10"/>
      <c r="AP124" s="10"/>
    </row>
    <row r="125" spans="1:42" ht="45.75" customHeight="1" x14ac:dyDescent="0.2">
      <c r="A125" s="14" t="s">
        <v>51</v>
      </c>
      <c r="B125" s="71" t="s">
        <v>50</v>
      </c>
      <c r="C125" s="71"/>
      <c r="D125" s="71"/>
      <c r="E125" s="71"/>
      <c r="F125" s="71"/>
      <c r="G125" s="78"/>
      <c r="H125" s="78"/>
      <c r="I125" s="78"/>
      <c r="J125" s="78"/>
      <c r="K125" s="78"/>
      <c r="L125" s="78"/>
      <c r="M125" s="78"/>
      <c r="N125" s="78"/>
      <c r="O125" s="131"/>
      <c r="P125" s="131"/>
      <c r="Q125" s="10">
        <f t="shared" si="3"/>
        <v>1</v>
      </c>
      <c r="R125" s="10">
        <v>1</v>
      </c>
      <c r="S125" s="10"/>
      <c r="T125" s="10"/>
      <c r="U125" s="10"/>
      <c r="V125" s="10"/>
      <c r="W125" s="10"/>
      <c r="X125" s="10"/>
      <c r="Y125" s="10"/>
      <c r="Z125" s="10"/>
      <c r="AA125" s="10"/>
      <c r="AB125" s="10"/>
      <c r="AC125" s="10"/>
      <c r="AD125" s="10"/>
      <c r="AE125" s="10"/>
      <c r="AF125" s="10"/>
      <c r="AG125" s="10"/>
      <c r="AH125" s="10"/>
      <c r="AI125" s="10"/>
      <c r="AJ125" s="10"/>
      <c r="AK125" s="10"/>
      <c r="AL125" s="10"/>
      <c r="AM125" s="10"/>
      <c r="AN125" s="10"/>
      <c r="AO125" s="10"/>
      <c r="AP125" s="10"/>
    </row>
    <row r="126" spans="1:42" ht="33" customHeight="1" x14ac:dyDescent="0.2">
      <c r="A126" s="14" t="s">
        <v>49</v>
      </c>
      <c r="B126" s="71" t="s">
        <v>48</v>
      </c>
      <c r="C126" s="71"/>
      <c r="D126" s="71"/>
      <c r="E126" s="71"/>
      <c r="F126" s="71"/>
      <c r="G126" s="78"/>
      <c r="H126" s="78"/>
      <c r="I126" s="78"/>
      <c r="J126" s="78"/>
      <c r="K126" s="78"/>
      <c r="L126" s="78"/>
      <c r="M126" s="78"/>
      <c r="N126" s="78"/>
      <c r="O126" s="131"/>
      <c r="P126" s="131"/>
      <c r="Q126" s="10">
        <f t="shared" si="3"/>
        <v>1</v>
      </c>
      <c r="R126" s="10">
        <v>1</v>
      </c>
      <c r="S126" s="10"/>
      <c r="T126" s="10"/>
      <c r="U126" s="10"/>
      <c r="V126" s="10"/>
      <c r="W126" s="10"/>
      <c r="X126" s="10"/>
      <c r="Y126" s="10"/>
      <c r="Z126" s="10"/>
      <c r="AA126" s="10"/>
      <c r="AB126" s="10"/>
      <c r="AC126" s="10"/>
      <c r="AD126" s="10"/>
      <c r="AE126" s="10"/>
      <c r="AF126" s="10"/>
      <c r="AG126" s="10"/>
      <c r="AH126" s="10"/>
      <c r="AI126" s="10"/>
      <c r="AJ126" s="10"/>
      <c r="AK126" s="10"/>
      <c r="AL126" s="10"/>
      <c r="AM126" s="10"/>
      <c r="AN126" s="10"/>
      <c r="AO126" s="10"/>
      <c r="AP126" s="10"/>
    </row>
    <row r="127" spans="1:42" ht="44.25" customHeight="1" x14ac:dyDescent="0.2">
      <c r="A127" s="14" t="s">
        <v>47</v>
      </c>
      <c r="B127" s="71" t="s">
        <v>46</v>
      </c>
      <c r="C127" s="71"/>
      <c r="D127" s="71"/>
      <c r="E127" s="71"/>
      <c r="F127" s="71"/>
      <c r="G127" s="78"/>
      <c r="H127" s="78"/>
      <c r="I127" s="78"/>
      <c r="J127" s="78"/>
      <c r="K127" s="78"/>
      <c r="L127" s="78"/>
      <c r="M127" s="78"/>
      <c r="N127" s="78"/>
      <c r="O127" s="131"/>
      <c r="P127" s="131"/>
      <c r="Q127" s="10">
        <f t="shared" si="3"/>
        <v>1</v>
      </c>
      <c r="R127" s="10">
        <v>1</v>
      </c>
      <c r="S127" s="10"/>
      <c r="T127" s="10"/>
      <c r="U127" s="10"/>
      <c r="V127" s="10"/>
      <c r="W127" s="10"/>
      <c r="X127" s="10"/>
      <c r="Y127" s="10"/>
      <c r="Z127" s="10"/>
      <c r="AA127" s="10"/>
      <c r="AB127" s="10"/>
      <c r="AC127" s="10"/>
      <c r="AD127" s="10"/>
      <c r="AE127" s="10"/>
      <c r="AF127" s="10"/>
      <c r="AG127" s="10"/>
      <c r="AH127" s="10"/>
      <c r="AI127" s="10"/>
      <c r="AJ127" s="10"/>
      <c r="AK127" s="10"/>
      <c r="AL127" s="10"/>
      <c r="AM127" s="10"/>
      <c r="AN127" s="10"/>
      <c r="AO127" s="10"/>
      <c r="AP127" s="10"/>
    </row>
    <row r="128" spans="1:42" x14ac:dyDescent="0.2">
      <c r="A128" s="77" t="s">
        <v>45</v>
      </c>
      <c r="B128" s="77"/>
      <c r="C128" s="77"/>
      <c r="D128" s="77"/>
      <c r="E128" s="77"/>
      <c r="F128" s="77"/>
      <c r="G128" s="77"/>
      <c r="H128" s="77"/>
      <c r="I128" s="77"/>
      <c r="J128" s="77"/>
      <c r="K128" s="77"/>
      <c r="L128" s="77"/>
      <c r="M128" s="77"/>
      <c r="N128" s="77"/>
      <c r="O128" s="77"/>
      <c r="P128" s="77"/>
      <c r="Q128" s="10"/>
      <c r="R128" s="10"/>
      <c r="S128" s="10"/>
      <c r="T128" s="10"/>
      <c r="U128" s="10"/>
      <c r="V128" s="10"/>
      <c r="W128" s="10"/>
      <c r="X128" s="10"/>
      <c r="Y128" s="10"/>
      <c r="Z128" s="10"/>
      <c r="AA128" s="10"/>
      <c r="AB128" s="10"/>
      <c r="AC128" s="10"/>
      <c r="AD128" s="10"/>
      <c r="AE128" s="10"/>
      <c r="AF128" s="10"/>
      <c r="AG128" s="10"/>
      <c r="AH128" s="10"/>
      <c r="AI128" s="10"/>
      <c r="AJ128" s="10"/>
      <c r="AK128" s="10"/>
      <c r="AL128" s="10"/>
      <c r="AM128" s="10"/>
      <c r="AN128" s="10"/>
      <c r="AO128" s="10"/>
      <c r="AP128" s="10"/>
    </row>
    <row r="129" spans="1:42" ht="15.75" customHeight="1" x14ac:dyDescent="0.2">
      <c r="A129" s="77"/>
      <c r="B129" s="77"/>
      <c r="C129" s="77"/>
      <c r="D129" s="77"/>
      <c r="E129" s="77"/>
      <c r="F129" s="77"/>
      <c r="G129" s="77"/>
      <c r="H129" s="77"/>
      <c r="I129" s="77"/>
      <c r="J129" s="77"/>
      <c r="K129" s="77"/>
      <c r="L129" s="77"/>
      <c r="M129" s="77"/>
      <c r="N129" s="77"/>
      <c r="O129" s="77"/>
      <c r="P129" s="77"/>
      <c r="Q129" s="10"/>
      <c r="R129" s="10"/>
      <c r="S129" s="10"/>
      <c r="T129" s="10"/>
      <c r="U129" s="10"/>
      <c r="V129" s="10"/>
      <c r="W129" s="10"/>
      <c r="X129" s="10"/>
      <c r="Y129" s="10"/>
      <c r="Z129" s="10"/>
      <c r="AA129" s="10"/>
      <c r="AB129" s="10"/>
      <c r="AC129" s="10"/>
      <c r="AD129" s="10"/>
      <c r="AE129" s="10"/>
      <c r="AF129" s="10"/>
      <c r="AG129" s="10"/>
      <c r="AH129" s="10"/>
      <c r="AI129" s="10"/>
      <c r="AJ129" s="10"/>
      <c r="AK129" s="10"/>
      <c r="AL129" s="10"/>
      <c r="AM129" s="10"/>
      <c r="AN129" s="10"/>
      <c r="AO129" s="10"/>
      <c r="AP129" s="10"/>
    </row>
    <row r="130" spans="1:42" x14ac:dyDescent="0.2">
      <c r="A130" s="77"/>
      <c r="B130" s="77"/>
      <c r="C130" s="77"/>
      <c r="D130" s="77"/>
      <c r="E130" s="77"/>
      <c r="F130" s="77"/>
      <c r="G130" s="77"/>
      <c r="H130" s="77"/>
      <c r="I130" s="77"/>
      <c r="J130" s="77"/>
      <c r="K130" s="77"/>
      <c r="L130" s="77"/>
      <c r="M130" s="77"/>
      <c r="N130" s="77"/>
      <c r="O130" s="77"/>
      <c r="P130" s="77"/>
      <c r="Q130" s="10"/>
      <c r="R130" s="10"/>
      <c r="S130" s="10"/>
      <c r="T130" s="10"/>
      <c r="U130" s="10"/>
      <c r="V130" s="10"/>
      <c r="W130" s="10"/>
      <c r="X130" s="10"/>
      <c r="Y130" s="10"/>
      <c r="Z130" s="10"/>
      <c r="AA130" s="10"/>
      <c r="AB130" s="10"/>
      <c r="AC130" s="10"/>
      <c r="AD130" s="10"/>
      <c r="AE130" s="10"/>
      <c r="AF130" s="10"/>
      <c r="AG130" s="10"/>
      <c r="AH130" s="10"/>
      <c r="AI130" s="10"/>
      <c r="AJ130" s="10"/>
      <c r="AK130" s="10"/>
      <c r="AL130" s="10"/>
      <c r="AM130" s="10"/>
      <c r="AN130" s="10"/>
      <c r="AO130" s="10"/>
      <c r="AP130" s="10"/>
    </row>
    <row r="131" spans="1:42" ht="65.5" customHeight="1" x14ac:dyDescent="0.2">
      <c r="A131" s="14" t="s">
        <v>44</v>
      </c>
      <c r="B131" s="132" t="s">
        <v>43</v>
      </c>
      <c r="C131" s="132"/>
      <c r="D131" s="132"/>
      <c r="E131" s="132"/>
      <c r="F131" s="132"/>
      <c r="G131" s="119"/>
      <c r="H131" s="119"/>
      <c r="I131" s="119"/>
      <c r="J131" s="119"/>
      <c r="K131" s="119"/>
      <c r="L131" s="119"/>
      <c r="M131" s="119"/>
      <c r="N131" s="119"/>
      <c r="O131" s="131"/>
      <c r="P131" s="131"/>
      <c r="Q131" s="10">
        <f t="shared" ref="Q131:Q138" si="4">IF(O131="NOK",0,IF(O131="N/A",0,R131))</f>
        <v>1</v>
      </c>
      <c r="R131" s="10">
        <v>1</v>
      </c>
      <c r="S131" s="10"/>
      <c r="T131" s="10"/>
      <c r="U131" s="10"/>
      <c r="V131" s="10"/>
      <c r="W131" s="10"/>
      <c r="X131" s="10"/>
      <c r="Y131" s="10"/>
      <c r="Z131" s="10"/>
      <c r="AA131" s="10"/>
      <c r="AB131" s="10"/>
      <c r="AC131" s="10"/>
      <c r="AD131" s="10"/>
      <c r="AE131" s="10"/>
      <c r="AF131" s="10"/>
      <c r="AG131" s="10"/>
      <c r="AH131" s="10"/>
      <c r="AI131" s="10"/>
      <c r="AJ131" s="10"/>
      <c r="AK131" s="10"/>
      <c r="AL131" s="10"/>
      <c r="AM131" s="10"/>
      <c r="AN131" s="10"/>
      <c r="AO131" s="10"/>
      <c r="AP131" s="10"/>
    </row>
    <row r="132" spans="1:42" ht="54.75" customHeight="1" x14ac:dyDescent="0.2">
      <c r="A132" s="14" t="s">
        <v>42</v>
      </c>
      <c r="B132" s="117" t="s">
        <v>41</v>
      </c>
      <c r="C132" s="117"/>
      <c r="D132" s="117"/>
      <c r="E132" s="117"/>
      <c r="F132" s="117"/>
      <c r="G132" s="119"/>
      <c r="H132" s="119"/>
      <c r="I132" s="119"/>
      <c r="J132" s="119"/>
      <c r="K132" s="119"/>
      <c r="L132" s="119"/>
      <c r="M132" s="119"/>
      <c r="N132" s="119"/>
      <c r="O132" s="131"/>
      <c r="P132" s="131"/>
      <c r="Q132" s="10">
        <f t="shared" si="4"/>
        <v>1</v>
      </c>
      <c r="R132" s="10">
        <v>1</v>
      </c>
      <c r="S132" s="10"/>
      <c r="T132" s="10"/>
      <c r="U132" s="10"/>
      <c r="V132" s="10"/>
      <c r="W132" s="10"/>
      <c r="X132" s="10"/>
      <c r="Y132" s="10"/>
      <c r="Z132" s="10"/>
      <c r="AA132" s="10"/>
      <c r="AB132" s="10"/>
      <c r="AC132" s="10"/>
      <c r="AD132" s="10"/>
      <c r="AE132" s="10"/>
      <c r="AF132" s="10"/>
      <c r="AG132" s="10"/>
      <c r="AH132" s="10"/>
      <c r="AI132" s="10"/>
      <c r="AJ132" s="10"/>
      <c r="AK132" s="10"/>
      <c r="AL132" s="10"/>
      <c r="AM132" s="10"/>
      <c r="AN132" s="10"/>
      <c r="AO132" s="10"/>
      <c r="AP132" s="10"/>
    </row>
    <row r="133" spans="1:42" ht="41.25" customHeight="1" x14ac:dyDescent="0.2">
      <c r="A133" s="14" t="s">
        <v>40</v>
      </c>
      <c r="B133" s="71" t="s">
        <v>39</v>
      </c>
      <c r="C133" s="71"/>
      <c r="D133" s="71"/>
      <c r="E133" s="71"/>
      <c r="F133" s="71"/>
      <c r="G133" s="119"/>
      <c r="H133" s="119"/>
      <c r="I133" s="119"/>
      <c r="J133" s="119"/>
      <c r="K133" s="119"/>
      <c r="L133" s="119"/>
      <c r="M133" s="119"/>
      <c r="N133" s="119"/>
      <c r="O133" s="131"/>
      <c r="P133" s="131"/>
      <c r="Q133" s="10">
        <f t="shared" si="4"/>
        <v>1</v>
      </c>
      <c r="R133" s="10">
        <v>1</v>
      </c>
      <c r="S133" s="10"/>
      <c r="T133" s="10"/>
      <c r="U133" s="10"/>
      <c r="V133" s="10"/>
      <c r="W133" s="10"/>
      <c r="X133" s="10"/>
      <c r="Y133" s="10"/>
      <c r="Z133" s="10"/>
      <c r="AA133" s="10"/>
      <c r="AB133" s="10"/>
      <c r="AC133" s="10"/>
      <c r="AD133" s="10"/>
      <c r="AE133" s="10"/>
      <c r="AF133" s="10"/>
      <c r="AG133" s="10"/>
      <c r="AH133" s="10"/>
      <c r="AI133" s="10"/>
      <c r="AJ133" s="10"/>
      <c r="AK133" s="10"/>
      <c r="AL133" s="10"/>
      <c r="AM133" s="10"/>
      <c r="AN133" s="10"/>
      <c r="AO133" s="10"/>
      <c r="AP133" s="10"/>
    </row>
    <row r="134" spans="1:42" ht="44.25" customHeight="1" x14ac:dyDescent="0.2">
      <c r="A134" s="14" t="s">
        <v>37</v>
      </c>
      <c r="B134" s="71" t="s">
        <v>36</v>
      </c>
      <c r="C134" s="71"/>
      <c r="D134" s="71"/>
      <c r="E134" s="71"/>
      <c r="F134" s="71"/>
      <c r="G134" s="119"/>
      <c r="H134" s="119"/>
      <c r="I134" s="119"/>
      <c r="J134" s="119"/>
      <c r="K134" s="119"/>
      <c r="L134" s="119"/>
      <c r="M134" s="119"/>
      <c r="N134" s="119"/>
      <c r="O134" s="131"/>
      <c r="P134" s="131"/>
      <c r="Q134" s="10">
        <f t="shared" si="4"/>
        <v>1</v>
      </c>
      <c r="R134" s="10">
        <v>1</v>
      </c>
      <c r="S134" s="10"/>
      <c r="T134" s="10"/>
      <c r="U134" s="10"/>
      <c r="V134" s="10"/>
      <c r="W134" s="10"/>
      <c r="X134" s="10"/>
      <c r="Y134" s="10"/>
      <c r="Z134" s="10"/>
      <c r="AA134" s="10"/>
      <c r="AB134" s="10"/>
      <c r="AC134" s="10"/>
      <c r="AD134" s="10"/>
      <c r="AE134" s="10"/>
      <c r="AF134" s="10"/>
      <c r="AG134" s="10"/>
      <c r="AH134" s="10"/>
      <c r="AI134" s="10"/>
      <c r="AJ134" s="10"/>
      <c r="AK134" s="10"/>
      <c r="AL134" s="10"/>
      <c r="AM134" s="10"/>
      <c r="AN134" s="10"/>
      <c r="AO134" s="10"/>
      <c r="AP134" s="10"/>
    </row>
    <row r="135" spans="1:42" ht="39" customHeight="1" x14ac:dyDescent="0.2">
      <c r="A135" s="14" t="s">
        <v>35</v>
      </c>
      <c r="B135" s="71" t="s">
        <v>34</v>
      </c>
      <c r="C135" s="71"/>
      <c r="D135" s="71"/>
      <c r="E135" s="71"/>
      <c r="F135" s="71"/>
      <c r="G135" s="119"/>
      <c r="H135" s="119"/>
      <c r="I135" s="119"/>
      <c r="J135" s="119"/>
      <c r="K135" s="119"/>
      <c r="L135" s="119"/>
      <c r="M135" s="119"/>
      <c r="N135" s="119"/>
      <c r="O135" s="131"/>
      <c r="P135" s="131"/>
      <c r="Q135" s="10">
        <f t="shared" si="4"/>
        <v>1</v>
      </c>
      <c r="R135" s="10">
        <v>1</v>
      </c>
      <c r="S135" s="10"/>
      <c r="T135" s="10"/>
      <c r="U135" s="10"/>
      <c r="V135" s="10"/>
      <c r="W135" s="10"/>
      <c r="X135" s="10"/>
      <c r="Y135" s="10"/>
      <c r="Z135" s="10"/>
      <c r="AA135" s="10"/>
      <c r="AB135" s="10"/>
      <c r="AC135" s="10"/>
      <c r="AD135" s="10"/>
      <c r="AE135" s="10"/>
      <c r="AF135" s="10"/>
      <c r="AG135" s="10"/>
      <c r="AH135" s="10"/>
      <c r="AI135" s="10"/>
      <c r="AJ135" s="10"/>
      <c r="AK135" s="10"/>
      <c r="AL135" s="10"/>
      <c r="AM135" s="10"/>
      <c r="AN135" s="10"/>
      <c r="AO135" s="10"/>
      <c r="AP135" s="10"/>
    </row>
    <row r="136" spans="1:42" ht="39" customHeight="1" x14ac:dyDescent="0.2">
      <c r="A136" s="14" t="s">
        <v>33</v>
      </c>
      <c r="B136" s="101" t="s">
        <v>32</v>
      </c>
      <c r="C136" s="102"/>
      <c r="D136" s="102"/>
      <c r="E136" s="102"/>
      <c r="F136" s="103"/>
      <c r="G136" s="126"/>
      <c r="H136" s="127"/>
      <c r="I136" s="127"/>
      <c r="J136" s="127"/>
      <c r="K136" s="127"/>
      <c r="L136" s="127"/>
      <c r="M136" s="127"/>
      <c r="N136" s="128"/>
      <c r="O136" s="129"/>
      <c r="P136" s="130"/>
      <c r="Q136" s="10">
        <f t="shared" si="4"/>
        <v>1</v>
      </c>
      <c r="R136" s="10">
        <v>1</v>
      </c>
      <c r="S136" s="10"/>
      <c r="T136" s="10"/>
      <c r="U136" s="10"/>
      <c r="V136" s="10"/>
      <c r="W136" s="10"/>
      <c r="X136" s="10"/>
      <c r="Y136" s="10"/>
      <c r="Z136" s="10"/>
      <c r="AA136" s="10"/>
      <c r="AB136" s="10"/>
      <c r="AC136" s="10"/>
      <c r="AD136" s="10"/>
      <c r="AE136" s="10"/>
      <c r="AF136" s="10"/>
      <c r="AG136" s="10"/>
      <c r="AH136" s="10"/>
      <c r="AI136" s="10"/>
      <c r="AJ136" s="10"/>
      <c r="AK136" s="10"/>
      <c r="AL136" s="10"/>
      <c r="AM136" s="10"/>
      <c r="AN136" s="10"/>
      <c r="AO136" s="10"/>
      <c r="AP136" s="10"/>
    </row>
    <row r="137" spans="1:42" ht="39" customHeight="1" x14ac:dyDescent="0.2">
      <c r="A137" s="14" t="s">
        <v>31</v>
      </c>
      <c r="B137" s="101" t="s">
        <v>228</v>
      </c>
      <c r="C137" s="102"/>
      <c r="D137" s="102"/>
      <c r="E137" s="102"/>
      <c r="F137" s="103"/>
      <c r="G137" s="126"/>
      <c r="H137" s="127"/>
      <c r="I137" s="127"/>
      <c r="J137" s="127"/>
      <c r="K137" s="127"/>
      <c r="L137" s="127"/>
      <c r="M137" s="127"/>
      <c r="N137" s="128"/>
      <c r="O137" s="129"/>
      <c r="P137" s="130"/>
      <c r="Q137" s="10">
        <f t="shared" si="4"/>
        <v>1</v>
      </c>
      <c r="R137" s="10">
        <v>1</v>
      </c>
      <c r="S137" s="10"/>
      <c r="T137" s="10"/>
      <c r="U137" s="10"/>
      <c r="V137" s="10"/>
      <c r="W137" s="10"/>
      <c r="X137" s="10"/>
      <c r="Y137" s="10"/>
      <c r="Z137" s="10"/>
      <c r="AA137" s="10"/>
      <c r="AB137" s="10"/>
      <c r="AC137" s="10"/>
      <c r="AD137" s="10"/>
      <c r="AE137" s="10"/>
      <c r="AF137" s="10"/>
      <c r="AG137" s="10"/>
      <c r="AH137" s="10"/>
      <c r="AI137" s="10"/>
      <c r="AJ137" s="10"/>
      <c r="AK137" s="10"/>
      <c r="AL137" s="10"/>
      <c r="AM137" s="10"/>
      <c r="AN137" s="10"/>
      <c r="AO137" s="10"/>
      <c r="AP137" s="10"/>
    </row>
    <row r="138" spans="1:42" ht="25.5" customHeight="1" x14ac:dyDescent="0.2">
      <c r="A138" s="14" t="s">
        <v>29</v>
      </c>
      <c r="B138" s="71" t="s">
        <v>28</v>
      </c>
      <c r="C138" s="71"/>
      <c r="D138" s="71"/>
      <c r="E138" s="71"/>
      <c r="F138" s="71"/>
      <c r="G138" s="126"/>
      <c r="H138" s="127"/>
      <c r="I138" s="127"/>
      <c r="J138" s="127"/>
      <c r="K138" s="127"/>
      <c r="L138" s="127"/>
      <c r="M138" s="127"/>
      <c r="N138" s="128"/>
      <c r="O138" s="129"/>
      <c r="P138" s="130"/>
      <c r="Q138" s="10">
        <f t="shared" si="4"/>
        <v>1</v>
      </c>
      <c r="R138" s="10">
        <v>1</v>
      </c>
      <c r="S138" s="10"/>
      <c r="T138" s="10"/>
      <c r="U138" s="10"/>
      <c r="V138" s="10"/>
      <c r="W138" s="10"/>
      <c r="X138" s="10"/>
      <c r="Y138" s="10"/>
      <c r="Z138" s="10"/>
      <c r="AA138" s="10"/>
      <c r="AB138" s="10"/>
      <c r="AC138" s="10"/>
      <c r="AD138" s="10"/>
      <c r="AE138" s="10"/>
      <c r="AF138" s="10"/>
      <c r="AG138" s="10"/>
      <c r="AH138" s="10"/>
      <c r="AI138" s="10"/>
      <c r="AJ138" s="10"/>
      <c r="AK138" s="10"/>
      <c r="AL138" s="10"/>
      <c r="AM138" s="10"/>
      <c r="AN138" s="10"/>
      <c r="AO138" s="10"/>
      <c r="AP138" s="10"/>
    </row>
    <row r="139" spans="1:42" ht="25.5" customHeight="1" x14ac:dyDescent="0.2">
      <c r="A139" s="14" t="s">
        <v>287</v>
      </c>
      <c r="B139" s="71" t="s">
        <v>229</v>
      </c>
      <c r="C139" s="71"/>
      <c r="D139" s="71"/>
      <c r="E139" s="71"/>
      <c r="F139" s="71"/>
      <c r="G139" s="47"/>
      <c r="H139" s="48"/>
      <c r="I139" s="48"/>
      <c r="J139" s="48"/>
      <c r="K139" s="48"/>
      <c r="L139" s="48"/>
      <c r="M139" s="48"/>
      <c r="N139" s="49"/>
      <c r="O139" s="50"/>
      <c r="P139" s="51"/>
      <c r="Q139" s="10">
        <f t="shared" ref="Q139:Q148" si="5">IF(O139="NOK",0,IF(O139="N/A",0,R139))</f>
        <v>1</v>
      </c>
      <c r="R139" s="10">
        <v>1</v>
      </c>
      <c r="S139" s="10"/>
      <c r="T139" s="10"/>
      <c r="U139" s="10"/>
      <c r="V139" s="10"/>
      <c r="W139" s="10"/>
      <c r="X139" s="10"/>
      <c r="Y139" s="10"/>
      <c r="Z139" s="10"/>
      <c r="AA139" s="10"/>
      <c r="AB139" s="10"/>
      <c r="AC139" s="10"/>
      <c r="AD139" s="10"/>
      <c r="AE139" s="10"/>
      <c r="AF139" s="10"/>
      <c r="AG139" s="10"/>
      <c r="AH139" s="10"/>
      <c r="AI139" s="10"/>
      <c r="AJ139" s="10"/>
      <c r="AK139" s="10"/>
      <c r="AL139" s="10"/>
      <c r="AM139" s="10"/>
      <c r="AN139" s="10"/>
      <c r="AO139" s="10"/>
      <c r="AP139" s="10"/>
    </row>
    <row r="140" spans="1:42" ht="25.5" customHeight="1" x14ac:dyDescent="0.2">
      <c r="A140" s="14" t="s">
        <v>288</v>
      </c>
      <c r="B140" s="71" t="s">
        <v>230</v>
      </c>
      <c r="C140" s="71"/>
      <c r="D140" s="71"/>
      <c r="E140" s="71"/>
      <c r="F140" s="71"/>
      <c r="G140" s="47"/>
      <c r="H140" s="48"/>
      <c r="I140" s="48"/>
      <c r="J140" s="48"/>
      <c r="K140" s="48"/>
      <c r="L140" s="48"/>
      <c r="M140" s="48"/>
      <c r="N140" s="49"/>
      <c r="O140" s="50"/>
      <c r="P140" s="51"/>
      <c r="Q140" s="10">
        <f t="shared" si="5"/>
        <v>1</v>
      </c>
      <c r="R140" s="10">
        <v>1</v>
      </c>
      <c r="S140" s="10"/>
      <c r="T140" s="10"/>
      <c r="U140" s="10"/>
      <c r="V140" s="10"/>
      <c r="W140" s="10"/>
      <c r="X140" s="10"/>
      <c r="Y140" s="10"/>
      <c r="Z140" s="10"/>
      <c r="AA140" s="10"/>
      <c r="AB140" s="10"/>
      <c r="AC140" s="10"/>
      <c r="AD140" s="10"/>
      <c r="AE140" s="10"/>
      <c r="AF140" s="10"/>
      <c r="AG140" s="10"/>
      <c r="AH140" s="10"/>
      <c r="AI140" s="10"/>
      <c r="AJ140" s="10"/>
      <c r="AK140" s="10"/>
      <c r="AL140" s="10"/>
      <c r="AM140" s="10"/>
      <c r="AN140" s="10"/>
      <c r="AO140" s="10"/>
      <c r="AP140" s="10"/>
    </row>
    <row r="141" spans="1:42" ht="25.5" customHeight="1" x14ac:dyDescent="0.2">
      <c r="A141" s="14" t="s">
        <v>289</v>
      </c>
      <c r="B141" s="71" t="s">
        <v>237</v>
      </c>
      <c r="C141" s="71"/>
      <c r="D141" s="71"/>
      <c r="E141" s="71"/>
      <c r="F141" s="71"/>
      <c r="G141" s="47"/>
      <c r="H141" s="48"/>
      <c r="I141" s="48"/>
      <c r="J141" s="48"/>
      <c r="K141" s="48"/>
      <c r="L141" s="48"/>
      <c r="M141" s="48"/>
      <c r="N141" s="49"/>
      <c r="O141" s="50"/>
      <c r="P141" s="51"/>
      <c r="Q141" s="10">
        <f t="shared" si="5"/>
        <v>1</v>
      </c>
      <c r="R141" s="10">
        <v>1</v>
      </c>
      <c r="S141" s="10"/>
      <c r="T141" s="10"/>
      <c r="U141" s="10"/>
      <c r="V141" s="10"/>
      <c r="W141" s="10"/>
      <c r="X141" s="10"/>
      <c r="Y141" s="10"/>
      <c r="Z141" s="10"/>
      <c r="AA141" s="10"/>
      <c r="AB141" s="10"/>
      <c r="AC141" s="10"/>
      <c r="AD141" s="10"/>
      <c r="AE141" s="10"/>
      <c r="AF141" s="10"/>
      <c r="AG141" s="10"/>
      <c r="AH141" s="10"/>
      <c r="AI141" s="10"/>
      <c r="AJ141" s="10"/>
      <c r="AK141" s="10"/>
      <c r="AL141" s="10"/>
      <c r="AM141" s="10"/>
      <c r="AN141" s="10"/>
      <c r="AO141" s="10"/>
      <c r="AP141" s="10"/>
    </row>
    <row r="142" spans="1:42" ht="25.5" customHeight="1" x14ac:dyDescent="0.2">
      <c r="A142" s="14" t="s">
        <v>290</v>
      </c>
      <c r="B142" s="71" t="s">
        <v>234</v>
      </c>
      <c r="C142" s="71"/>
      <c r="D142" s="71"/>
      <c r="E142" s="71"/>
      <c r="F142" s="71"/>
      <c r="G142" s="47"/>
      <c r="H142" s="48"/>
      <c r="I142" s="48"/>
      <c r="J142" s="48"/>
      <c r="K142" s="48"/>
      <c r="L142" s="48"/>
      <c r="M142" s="48"/>
      <c r="N142" s="49"/>
      <c r="O142" s="50"/>
      <c r="P142" s="51"/>
      <c r="Q142" s="10">
        <f t="shared" si="5"/>
        <v>1</v>
      </c>
      <c r="R142" s="10">
        <v>1</v>
      </c>
      <c r="S142" s="10"/>
      <c r="T142" s="10"/>
      <c r="U142" s="10"/>
      <c r="V142" s="10"/>
      <c r="W142" s="10"/>
      <c r="X142" s="10"/>
      <c r="Y142" s="10"/>
      <c r="Z142" s="10"/>
      <c r="AA142" s="10"/>
      <c r="AB142" s="10"/>
      <c r="AC142" s="10"/>
      <c r="AD142" s="10"/>
      <c r="AE142" s="10"/>
      <c r="AF142" s="10"/>
      <c r="AG142" s="10"/>
      <c r="AH142" s="10"/>
      <c r="AI142" s="10"/>
      <c r="AJ142" s="10"/>
      <c r="AK142" s="10"/>
      <c r="AL142" s="10"/>
      <c r="AM142" s="10"/>
      <c r="AN142" s="10"/>
      <c r="AO142" s="10"/>
      <c r="AP142" s="10"/>
    </row>
    <row r="143" spans="1:42" ht="25.5" customHeight="1" x14ac:dyDescent="0.2">
      <c r="A143" s="14" t="s">
        <v>291</v>
      </c>
      <c r="B143" s="71" t="s">
        <v>235</v>
      </c>
      <c r="C143" s="71"/>
      <c r="D143" s="71"/>
      <c r="E143" s="71"/>
      <c r="F143" s="71"/>
      <c r="G143" s="47"/>
      <c r="H143" s="48"/>
      <c r="I143" s="48"/>
      <c r="J143" s="48"/>
      <c r="K143" s="48"/>
      <c r="L143" s="48"/>
      <c r="M143" s="48"/>
      <c r="N143" s="49"/>
      <c r="O143" s="50"/>
      <c r="P143" s="51"/>
      <c r="Q143" s="10">
        <f t="shared" si="5"/>
        <v>1</v>
      </c>
      <c r="R143" s="10">
        <v>1</v>
      </c>
      <c r="S143" s="10"/>
      <c r="T143" s="10"/>
      <c r="U143" s="10"/>
      <c r="V143" s="10"/>
      <c r="W143" s="10"/>
      <c r="X143" s="10"/>
      <c r="Y143" s="10"/>
      <c r="Z143" s="10"/>
      <c r="AA143" s="10"/>
      <c r="AB143" s="10"/>
      <c r="AC143" s="10"/>
      <c r="AD143" s="10"/>
      <c r="AE143" s="10"/>
      <c r="AF143" s="10"/>
      <c r="AG143" s="10"/>
      <c r="AH143" s="10"/>
      <c r="AI143" s="10"/>
      <c r="AJ143" s="10"/>
      <c r="AK143" s="10"/>
      <c r="AL143" s="10"/>
      <c r="AM143" s="10"/>
      <c r="AN143" s="10"/>
      <c r="AO143" s="10"/>
      <c r="AP143" s="10"/>
    </row>
    <row r="144" spans="1:42" ht="25.5" customHeight="1" x14ac:dyDescent="0.2">
      <c r="A144" s="14" t="s">
        <v>292</v>
      </c>
      <c r="B144" s="71" t="s">
        <v>231</v>
      </c>
      <c r="C144" s="71"/>
      <c r="D144" s="71"/>
      <c r="E144" s="71"/>
      <c r="F144" s="71"/>
      <c r="G144" s="47"/>
      <c r="H144" s="48"/>
      <c r="I144" s="48"/>
      <c r="J144" s="48"/>
      <c r="K144" s="48"/>
      <c r="L144" s="48"/>
      <c r="M144" s="48"/>
      <c r="N144" s="49"/>
      <c r="O144" s="50"/>
      <c r="P144" s="51"/>
      <c r="Q144" s="10">
        <f t="shared" si="5"/>
        <v>1</v>
      </c>
      <c r="R144" s="10">
        <v>1</v>
      </c>
      <c r="S144" s="10"/>
      <c r="T144" s="10"/>
      <c r="U144" s="10"/>
      <c r="V144" s="10"/>
      <c r="W144" s="10"/>
      <c r="X144" s="10"/>
      <c r="Y144" s="10"/>
      <c r="Z144" s="10"/>
      <c r="AA144" s="10"/>
      <c r="AB144" s="10"/>
      <c r="AC144" s="10"/>
      <c r="AD144" s="10"/>
      <c r="AE144" s="10"/>
      <c r="AF144" s="10"/>
      <c r="AG144" s="10"/>
      <c r="AH144" s="10"/>
      <c r="AI144" s="10"/>
      <c r="AJ144" s="10"/>
      <c r="AK144" s="10"/>
      <c r="AL144" s="10"/>
      <c r="AM144" s="10"/>
      <c r="AN144" s="10"/>
      <c r="AO144" s="10"/>
      <c r="AP144" s="10"/>
    </row>
    <row r="145" spans="1:42" ht="25.5" customHeight="1" x14ac:dyDescent="0.2">
      <c r="A145" s="14" t="s">
        <v>293</v>
      </c>
      <c r="B145" s="71" t="s">
        <v>232</v>
      </c>
      <c r="C145" s="71"/>
      <c r="D145" s="71"/>
      <c r="E145" s="71"/>
      <c r="F145" s="71"/>
      <c r="G145" s="47"/>
      <c r="H145" s="48"/>
      <c r="I145" s="48"/>
      <c r="J145" s="48"/>
      <c r="K145" s="48"/>
      <c r="L145" s="48"/>
      <c r="M145" s="48"/>
      <c r="N145" s="49"/>
      <c r="O145" s="50"/>
      <c r="P145" s="51"/>
      <c r="Q145" s="10">
        <f t="shared" si="5"/>
        <v>1</v>
      </c>
      <c r="R145" s="10">
        <v>1</v>
      </c>
      <c r="S145" s="10"/>
      <c r="T145" s="10"/>
      <c r="U145" s="10"/>
      <c r="V145" s="10"/>
      <c r="W145" s="10"/>
      <c r="X145" s="10"/>
      <c r="Y145" s="10"/>
      <c r="Z145" s="10"/>
      <c r="AA145" s="10"/>
      <c r="AB145" s="10"/>
      <c r="AC145" s="10"/>
      <c r="AD145" s="10"/>
      <c r="AE145" s="10"/>
      <c r="AF145" s="10"/>
      <c r="AG145" s="10"/>
      <c r="AH145" s="10"/>
      <c r="AI145" s="10"/>
      <c r="AJ145" s="10"/>
      <c r="AK145" s="10"/>
      <c r="AL145" s="10"/>
      <c r="AM145" s="10"/>
      <c r="AN145" s="10"/>
      <c r="AO145" s="10"/>
      <c r="AP145" s="10"/>
    </row>
    <row r="146" spans="1:42" ht="25.5" customHeight="1" x14ac:dyDescent="0.2">
      <c r="A146" s="14" t="s">
        <v>294</v>
      </c>
      <c r="B146" s="71" t="s">
        <v>233</v>
      </c>
      <c r="C146" s="71"/>
      <c r="D146" s="71"/>
      <c r="E146" s="71"/>
      <c r="F146" s="71"/>
      <c r="G146" s="47"/>
      <c r="H146" s="48"/>
      <c r="I146" s="48"/>
      <c r="J146" s="48"/>
      <c r="K146" s="48"/>
      <c r="L146" s="48"/>
      <c r="M146" s="48"/>
      <c r="N146" s="49"/>
      <c r="O146" s="50"/>
      <c r="P146" s="51"/>
      <c r="Q146" s="10">
        <f t="shared" si="5"/>
        <v>1</v>
      </c>
      <c r="R146" s="10">
        <v>1</v>
      </c>
      <c r="S146" s="10"/>
      <c r="T146" s="10"/>
      <c r="U146" s="10"/>
      <c r="V146" s="10"/>
      <c r="W146" s="10"/>
      <c r="X146" s="10"/>
      <c r="Y146" s="10"/>
      <c r="Z146" s="10"/>
      <c r="AA146" s="10"/>
      <c r="AB146" s="10"/>
      <c r="AC146" s="10"/>
      <c r="AD146" s="10"/>
      <c r="AE146" s="10"/>
      <c r="AF146" s="10"/>
      <c r="AG146" s="10"/>
      <c r="AH146" s="10"/>
      <c r="AI146" s="10"/>
      <c r="AJ146" s="10"/>
      <c r="AK146" s="10"/>
      <c r="AL146" s="10"/>
      <c r="AM146" s="10"/>
      <c r="AN146" s="10"/>
      <c r="AO146" s="10"/>
      <c r="AP146" s="10"/>
    </row>
    <row r="147" spans="1:42" ht="25.5" customHeight="1" x14ac:dyDescent="0.2">
      <c r="A147" s="14" t="s">
        <v>295</v>
      </c>
      <c r="B147" s="71" t="s">
        <v>236</v>
      </c>
      <c r="C147" s="71"/>
      <c r="D147" s="71"/>
      <c r="E147" s="71"/>
      <c r="F147" s="71"/>
      <c r="G147" s="47"/>
      <c r="H147" s="48"/>
      <c r="I147" s="48"/>
      <c r="J147" s="48"/>
      <c r="K147" s="48"/>
      <c r="L147" s="48"/>
      <c r="M147" s="48"/>
      <c r="N147" s="49"/>
      <c r="O147" s="50"/>
      <c r="P147" s="51"/>
      <c r="Q147" s="10">
        <f t="shared" si="5"/>
        <v>1</v>
      </c>
      <c r="R147" s="10">
        <v>1</v>
      </c>
      <c r="S147" s="10"/>
      <c r="T147" s="10"/>
      <c r="U147" s="10"/>
      <c r="V147" s="10"/>
      <c r="W147" s="10"/>
      <c r="X147" s="10"/>
      <c r="Y147" s="10"/>
      <c r="Z147" s="10"/>
      <c r="AA147" s="10"/>
      <c r="AB147" s="10"/>
      <c r="AC147" s="10"/>
      <c r="AD147" s="10"/>
      <c r="AE147" s="10"/>
      <c r="AF147" s="10"/>
      <c r="AG147" s="10"/>
      <c r="AH147" s="10"/>
      <c r="AI147" s="10"/>
      <c r="AJ147" s="10"/>
      <c r="AK147" s="10"/>
      <c r="AL147" s="10"/>
      <c r="AM147" s="10"/>
      <c r="AN147" s="10"/>
      <c r="AO147" s="10"/>
      <c r="AP147" s="10"/>
    </row>
    <row r="148" spans="1:42" ht="25.5" customHeight="1" x14ac:dyDescent="0.2">
      <c r="A148" s="14" t="s">
        <v>297</v>
      </c>
      <c r="B148" s="71" t="s">
        <v>296</v>
      </c>
      <c r="C148" s="71"/>
      <c r="D148" s="71"/>
      <c r="E148" s="71"/>
      <c r="F148" s="71"/>
      <c r="G148" s="47"/>
      <c r="H148" s="48"/>
      <c r="I148" s="48"/>
      <c r="J148" s="48"/>
      <c r="K148" s="48"/>
      <c r="L148" s="48"/>
      <c r="M148" s="48"/>
      <c r="N148" s="49"/>
      <c r="O148" s="50"/>
      <c r="P148" s="51"/>
      <c r="Q148" s="10">
        <f t="shared" si="5"/>
        <v>1</v>
      </c>
      <c r="R148" s="10">
        <v>1</v>
      </c>
      <c r="S148" s="10"/>
      <c r="T148" s="10"/>
      <c r="U148" s="10"/>
      <c r="V148" s="10"/>
      <c r="W148" s="10"/>
      <c r="X148" s="10"/>
      <c r="Y148" s="10"/>
      <c r="Z148" s="10"/>
      <c r="AA148" s="10"/>
      <c r="AB148" s="10"/>
      <c r="AC148" s="10"/>
      <c r="AD148" s="10"/>
      <c r="AE148" s="10"/>
      <c r="AF148" s="10"/>
      <c r="AG148" s="10"/>
      <c r="AH148" s="10"/>
      <c r="AI148" s="10"/>
      <c r="AJ148" s="10"/>
      <c r="AK148" s="10"/>
      <c r="AL148" s="10"/>
      <c r="AM148" s="10"/>
      <c r="AN148" s="10"/>
      <c r="AO148" s="10"/>
      <c r="AP148" s="10"/>
    </row>
    <row r="149" spans="1:42" ht="25.5" customHeight="1" x14ac:dyDescent="0.2">
      <c r="A149" s="14"/>
      <c r="B149" s="71"/>
      <c r="C149" s="71"/>
      <c r="D149" s="71"/>
      <c r="E149" s="71"/>
      <c r="F149" s="71"/>
      <c r="G149" s="47"/>
      <c r="H149" s="48"/>
      <c r="I149" s="48"/>
      <c r="J149" s="48"/>
      <c r="K149" s="48"/>
      <c r="L149" s="48"/>
      <c r="M149" s="48"/>
      <c r="N149" s="49"/>
      <c r="O149" s="50"/>
      <c r="P149" s="51"/>
      <c r="Q149" s="10"/>
      <c r="R149" s="10"/>
      <c r="S149" s="10"/>
      <c r="T149" s="10"/>
      <c r="U149" s="10"/>
      <c r="V149" s="10"/>
      <c r="W149" s="10"/>
      <c r="X149" s="10"/>
      <c r="Y149" s="10"/>
      <c r="Z149" s="10"/>
      <c r="AA149" s="10"/>
      <c r="AB149" s="10"/>
      <c r="AC149" s="10"/>
      <c r="AD149" s="10"/>
      <c r="AE149" s="10"/>
      <c r="AF149" s="10"/>
      <c r="AG149" s="10"/>
      <c r="AH149" s="10"/>
      <c r="AI149" s="10"/>
      <c r="AJ149" s="10"/>
      <c r="AK149" s="10"/>
      <c r="AL149" s="10"/>
      <c r="AM149" s="10"/>
      <c r="AN149" s="10"/>
      <c r="AO149" s="10"/>
      <c r="AP149" s="10"/>
    </row>
    <row r="150" spans="1:42" ht="36" customHeight="1" x14ac:dyDescent="0.2">
      <c r="A150" s="77" t="s">
        <v>26</v>
      </c>
      <c r="B150" s="77"/>
      <c r="C150" s="77"/>
      <c r="D150" s="77"/>
      <c r="E150" s="77"/>
      <c r="F150" s="77"/>
      <c r="G150" s="77"/>
      <c r="H150" s="77"/>
      <c r="I150" s="77"/>
      <c r="J150" s="77"/>
      <c r="K150" s="77"/>
      <c r="L150" s="77"/>
      <c r="M150" s="77"/>
      <c r="N150" s="77"/>
      <c r="O150" s="77"/>
      <c r="P150" s="77"/>
      <c r="Q150" s="10"/>
      <c r="R150" s="10"/>
      <c r="S150" s="10"/>
      <c r="T150" s="10"/>
      <c r="U150" s="10"/>
      <c r="V150" s="10"/>
      <c r="W150" s="10"/>
      <c r="X150" s="10"/>
      <c r="Y150" s="10"/>
      <c r="Z150" s="10"/>
      <c r="AA150" s="10"/>
      <c r="AB150" s="10"/>
      <c r="AC150" s="10"/>
      <c r="AD150" s="10"/>
      <c r="AE150" s="10"/>
      <c r="AF150" s="10"/>
      <c r="AG150" s="10"/>
      <c r="AH150" s="10"/>
      <c r="AI150" s="10"/>
      <c r="AJ150" s="10"/>
      <c r="AK150" s="10"/>
      <c r="AL150" s="10"/>
      <c r="AM150" s="10"/>
      <c r="AN150" s="10"/>
      <c r="AO150" s="10"/>
      <c r="AP150" s="10"/>
    </row>
    <row r="151" spans="1:42" ht="14.25" customHeight="1" x14ac:dyDescent="0.2">
      <c r="A151" s="77"/>
      <c r="B151" s="77"/>
      <c r="C151" s="77"/>
      <c r="D151" s="77"/>
      <c r="E151" s="77"/>
      <c r="F151" s="77"/>
      <c r="G151" s="77"/>
      <c r="H151" s="77"/>
      <c r="I151" s="77"/>
      <c r="J151" s="77"/>
      <c r="K151" s="77"/>
      <c r="L151" s="77"/>
      <c r="M151" s="77"/>
      <c r="N151" s="77"/>
      <c r="O151" s="77"/>
      <c r="P151" s="77"/>
      <c r="Q151" s="10" t="s">
        <v>24</v>
      </c>
      <c r="R151" s="12"/>
      <c r="S151" s="12"/>
      <c r="T151" s="12"/>
      <c r="U151" s="12">
        <f>COUNTIF(O76:P81,"N/A")</f>
        <v>0</v>
      </c>
      <c r="V151" s="12"/>
      <c r="W151" s="12"/>
      <c r="X151" s="12"/>
      <c r="Y151" s="10"/>
      <c r="Z151" s="10" t="s">
        <v>23</v>
      </c>
      <c r="AA151" s="12"/>
      <c r="AB151" s="12"/>
      <c r="AC151" s="12"/>
      <c r="AD151" s="12">
        <f>COUNTIF(O120:P127,"N/A")+COUNTIF(O114:P118,"N/A")+COUNTIF(O109:P112,"N/A")</f>
        <v>0</v>
      </c>
      <c r="AE151" s="12"/>
      <c r="AF151" s="12"/>
      <c r="AG151" s="12"/>
      <c r="AH151" s="10"/>
      <c r="AI151" s="10" t="s">
        <v>22</v>
      </c>
      <c r="AJ151" s="12"/>
      <c r="AK151" s="12"/>
      <c r="AL151" s="12"/>
      <c r="AM151" s="12">
        <f>COUNTIF(O131:P138,"N/A")</f>
        <v>0</v>
      </c>
      <c r="AN151" s="12"/>
      <c r="AO151" s="12"/>
      <c r="AP151" s="12"/>
    </row>
    <row r="152" spans="1:42" ht="36" customHeight="1" x14ac:dyDescent="0.2">
      <c r="A152" s="13" t="s">
        <v>25</v>
      </c>
      <c r="B152" s="152" t="s">
        <v>24</v>
      </c>
      <c r="C152" s="152"/>
      <c r="D152" s="152"/>
      <c r="E152" s="153">
        <f>IF(U151&gt;X154-1,X153,((Q153*100)/R153))/100</f>
        <v>1</v>
      </c>
      <c r="F152" s="153"/>
      <c r="G152" s="152" t="s">
        <v>23</v>
      </c>
      <c r="H152" s="152"/>
      <c r="I152" s="152"/>
      <c r="J152" s="153">
        <f>IF(AD151&gt;AG154-1,AG153,((Z153*100)/AA153))/100</f>
        <v>1</v>
      </c>
      <c r="K152" s="153"/>
      <c r="L152" s="152" t="s">
        <v>22</v>
      </c>
      <c r="M152" s="152"/>
      <c r="N152" s="152"/>
      <c r="O152" s="153">
        <f>IF(AM151&gt;AP154-1,AP153,((AI153*100)/AJ153))/100</f>
        <v>1</v>
      </c>
      <c r="P152" s="153"/>
      <c r="Q152" s="12" t="s">
        <v>21</v>
      </c>
      <c r="R152" s="12" t="s">
        <v>20</v>
      </c>
      <c r="S152" s="12"/>
      <c r="T152" s="12"/>
      <c r="U152" s="12"/>
      <c r="V152" s="12"/>
      <c r="W152" s="12"/>
      <c r="X152" s="12"/>
      <c r="Y152" s="10"/>
      <c r="Z152" s="12" t="s">
        <v>21</v>
      </c>
      <c r="AA152" s="12" t="s">
        <v>20</v>
      </c>
      <c r="AB152" s="12"/>
      <c r="AC152" s="12"/>
      <c r="AD152" s="12"/>
      <c r="AE152" s="12"/>
      <c r="AF152" s="12"/>
      <c r="AG152" s="12"/>
      <c r="AH152" s="10"/>
      <c r="AI152" s="12" t="s">
        <v>21</v>
      </c>
      <c r="AJ152" s="12" t="s">
        <v>20</v>
      </c>
      <c r="AK152" s="12"/>
      <c r="AL152" s="12"/>
      <c r="AM152" s="12"/>
      <c r="AN152" s="12"/>
      <c r="AO152" s="12"/>
      <c r="AP152" s="12"/>
    </row>
    <row r="153" spans="1:42" ht="15.75" customHeight="1" x14ac:dyDescent="0.2">
      <c r="A153" s="161"/>
      <c r="B153" s="162"/>
      <c r="C153" s="162"/>
      <c r="D153" s="162"/>
      <c r="E153" s="162"/>
      <c r="F153" s="162"/>
      <c r="G153" s="162"/>
      <c r="H153" s="162"/>
      <c r="I153" s="162"/>
      <c r="J153" s="162"/>
      <c r="K153" s="162"/>
      <c r="L153" s="162"/>
      <c r="M153" s="162"/>
      <c r="N153" s="162"/>
      <c r="O153" s="162"/>
      <c r="P153" s="163"/>
      <c r="Q153" s="12">
        <f>SUM(Q76:Q81)+SUM(Q83:Q86)+SUM(Q88:Q93)+SUM(Q95:Q97)+SUM(Q99:Q104)</f>
        <v>25</v>
      </c>
      <c r="R153" s="12">
        <f>SUM(R76:R81)+SUM(R83:R86)+SUM(R88:R93)+SUM(R95:R97)+SUM(R99:R104)-U151</f>
        <v>25</v>
      </c>
      <c r="S153" s="12"/>
      <c r="T153" s="12"/>
      <c r="U153" s="12"/>
      <c r="V153" s="12"/>
      <c r="W153" s="12"/>
      <c r="X153" s="12" t="s">
        <v>19</v>
      </c>
      <c r="Y153" s="10"/>
      <c r="Z153" s="12">
        <f>SUM(Q109:Q112)+SUM(Q114:Q118)+SUM(Q120:Q127)</f>
        <v>17</v>
      </c>
      <c r="AA153" s="12">
        <f>SUM(R109:R112)+SUM(R114:R118)+SUM(R120:R127)-AD151</f>
        <v>17</v>
      </c>
      <c r="AB153" s="12"/>
      <c r="AC153" s="12"/>
      <c r="AD153" s="12"/>
      <c r="AE153" s="12"/>
      <c r="AF153" s="12"/>
      <c r="AG153" s="12" t="s">
        <v>19</v>
      </c>
      <c r="AH153" s="10"/>
      <c r="AI153" s="12">
        <f>SUM(Q131:Q138)</f>
        <v>8</v>
      </c>
      <c r="AJ153" s="12">
        <f>SUM(R131:R138)-AM151</f>
        <v>8</v>
      </c>
      <c r="AK153" s="12"/>
      <c r="AL153" s="12"/>
      <c r="AM153" s="12"/>
      <c r="AN153" s="12"/>
      <c r="AO153" s="12"/>
      <c r="AP153" s="12" t="s">
        <v>19</v>
      </c>
    </row>
    <row r="154" spans="1:42" ht="28.5" customHeight="1" x14ac:dyDescent="0.2">
      <c r="A154" s="13" t="s">
        <v>18</v>
      </c>
      <c r="B154" s="154"/>
      <c r="C154" s="154"/>
      <c r="D154" s="154"/>
      <c r="E154" s="154"/>
      <c r="F154" s="154"/>
      <c r="G154" s="154"/>
      <c r="H154" s="154"/>
      <c r="I154" s="154"/>
      <c r="J154" s="154"/>
      <c r="K154" s="154"/>
      <c r="L154" s="154"/>
      <c r="M154" s="154"/>
      <c r="N154" s="154"/>
      <c r="O154" s="154"/>
      <c r="P154" s="154"/>
      <c r="Q154" s="12">
        <f>IF(U151=X154,0,Q153)</f>
        <v>25</v>
      </c>
      <c r="R154" s="12">
        <f>IF(U151=X154,0,R153)</f>
        <v>25</v>
      </c>
      <c r="S154" s="12"/>
      <c r="T154" s="12"/>
      <c r="U154" s="12" t="s">
        <v>16</v>
      </c>
      <c r="V154" s="12"/>
      <c r="W154" s="12"/>
      <c r="X154" s="12">
        <v>26</v>
      </c>
      <c r="Y154" s="10"/>
      <c r="Z154" s="12">
        <f>IF(AD151=AG154,0,Z153)</f>
        <v>17</v>
      </c>
      <c r="AA154" s="12">
        <f>IF(AD151=AG154,0,AA153)</f>
        <v>17</v>
      </c>
      <c r="AB154" s="12"/>
      <c r="AC154" s="12"/>
      <c r="AD154" s="12" t="s">
        <v>16</v>
      </c>
      <c r="AE154" s="12"/>
      <c r="AF154" s="12"/>
      <c r="AG154" s="12">
        <v>16</v>
      </c>
      <c r="AH154" s="10"/>
      <c r="AI154" s="12">
        <f>IF(AM151=AP154,0,AI153)</f>
        <v>8</v>
      </c>
      <c r="AJ154" s="12">
        <f>IF(AM151=AP154,0,AJ153)</f>
        <v>8</v>
      </c>
      <c r="AK154" s="12"/>
      <c r="AL154" s="12"/>
      <c r="AM154" s="12" t="s">
        <v>16</v>
      </c>
      <c r="AN154" s="12"/>
      <c r="AO154" s="12"/>
      <c r="AP154" s="12">
        <v>7</v>
      </c>
    </row>
    <row r="155" spans="1:42" ht="19.5" customHeight="1" x14ac:dyDescent="0.2">
      <c r="A155" s="155" t="s">
        <v>15</v>
      </c>
      <c r="B155" s="156" t="s">
        <v>14</v>
      </c>
      <c r="C155" s="156"/>
      <c r="D155" s="156"/>
      <c r="E155" s="156"/>
      <c r="F155" s="156"/>
      <c r="G155" s="157" t="s">
        <v>13</v>
      </c>
      <c r="H155" s="157"/>
      <c r="I155" s="157"/>
      <c r="J155" s="157"/>
      <c r="K155" s="157"/>
      <c r="L155" s="158" t="s">
        <v>12</v>
      </c>
      <c r="M155" s="158"/>
      <c r="N155" s="158"/>
      <c r="O155" s="158"/>
      <c r="P155" s="158"/>
      <c r="V155" s="11"/>
      <c r="W155" s="11"/>
      <c r="X155" s="11"/>
      <c r="Y155" s="11"/>
      <c r="Z155" s="11"/>
      <c r="AA155" s="11"/>
      <c r="AB155" s="11"/>
      <c r="AC155" s="11"/>
      <c r="AD155" s="11"/>
      <c r="AE155" s="11"/>
      <c r="AF155" s="11"/>
      <c r="AG155" s="11"/>
      <c r="AH155" s="11"/>
    </row>
    <row r="156" spans="1:42" ht="19.5" customHeight="1" x14ac:dyDescent="0.2">
      <c r="A156" s="155"/>
      <c r="B156" s="156"/>
      <c r="C156" s="156"/>
      <c r="D156" s="156"/>
      <c r="E156" s="156"/>
      <c r="F156" s="156"/>
      <c r="G156" s="157"/>
      <c r="H156" s="157"/>
      <c r="I156" s="157"/>
      <c r="J156" s="157"/>
      <c r="K156" s="157"/>
      <c r="L156" s="158"/>
      <c r="M156" s="158"/>
      <c r="N156" s="158"/>
      <c r="O156" s="158"/>
      <c r="P156" s="158"/>
      <c r="V156" s="10"/>
      <c r="W156" s="10"/>
      <c r="X156" s="10"/>
      <c r="Y156" s="10"/>
      <c r="Z156" s="10"/>
      <c r="AA156" s="10"/>
      <c r="AB156" s="10"/>
      <c r="AC156" s="10"/>
      <c r="AD156" s="10"/>
      <c r="AE156" s="10"/>
      <c r="AF156" s="10"/>
      <c r="AG156" s="10"/>
      <c r="AH156" s="10"/>
      <c r="AI156" s="10"/>
      <c r="AJ156" s="10"/>
      <c r="AK156" s="10"/>
      <c r="AL156" s="10"/>
      <c r="AM156" s="10"/>
      <c r="AN156" s="10"/>
      <c r="AO156" s="10"/>
      <c r="AP156" s="10"/>
    </row>
    <row r="157" spans="1:42" ht="159" customHeight="1" x14ac:dyDescent="0.2">
      <c r="A157" s="155"/>
      <c r="B157" s="159" t="s">
        <v>11</v>
      </c>
      <c r="C157" s="159"/>
      <c r="D157" s="159"/>
      <c r="E157" s="159"/>
      <c r="F157" s="159"/>
      <c r="G157" s="159" t="s">
        <v>10</v>
      </c>
      <c r="H157" s="159"/>
      <c r="I157" s="159"/>
      <c r="J157" s="159"/>
      <c r="K157" s="159"/>
      <c r="L157" s="159" t="s">
        <v>9</v>
      </c>
      <c r="M157" s="159"/>
      <c r="N157" s="159"/>
      <c r="O157" s="159"/>
      <c r="P157" s="159"/>
    </row>
    <row r="158" spans="1:42" ht="40.5" customHeight="1" x14ac:dyDescent="0.2">
      <c r="A158" s="165" t="s">
        <v>8</v>
      </c>
      <c r="B158" s="165"/>
      <c r="C158" s="165"/>
      <c r="D158" s="165"/>
      <c r="E158" s="165"/>
      <c r="F158" s="165"/>
      <c r="G158" s="160"/>
      <c r="H158" s="160"/>
      <c r="I158" s="160"/>
      <c r="J158" s="160"/>
      <c r="K158" s="160"/>
      <c r="L158" s="160"/>
      <c r="M158" s="160"/>
      <c r="N158" s="160"/>
      <c r="O158" s="160"/>
      <c r="P158" s="160"/>
    </row>
    <row r="159" spans="1:42" x14ac:dyDescent="0.2">
      <c r="A159" s="77" t="s">
        <v>7</v>
      </c>
      <c r="B159" s="77"/>
      <c r="C159" s="77"/>
      <c r="D159" s="77"/>
      <c r="E159" s="77"/>
      <c r="F159" s="77"/>
      <c r="G159" s="77"/>
      <c r="H159" s="77"/>
      <c r="I159" s="77"/>
      <c r="J159" s="77"/>
      <c r="K159" s="77"/>
      <c r="L159" s="77"/>
      <c r="M159" s="77"/>
      <c r="N159" s="77"/>
      <c r="O159" s="77"/>
      <c r="P159" s="77"/>
    </row>
    <row r="160" spans="1:42" ht="21" customHeight="1" x14ac:dyDescent="0.2">
      <c r="A160" s="77"/>
      <c r="B160" s="77"/>
      <c r="C160" s="77"/>
      <c r="D160" s="77"/>
      <c r="E160" s="77"/>
      <c r="F160" s="77"/>
      <c r="G160" s="77"/>
      <c r="H160" s="77"/>
      <c r="I160" s="77"/>
      <c r="J160" s="77"/>
      <c r="K160" s="77"/>
      <c r="L160" s="77"/>
      <c r="M160" s="77"/>
      <c r="N160" s="77"/>
      <c r="O160" s="77"/>
      <c r="P160" s="77"/>
    </row>
    <row r="161" spans="1:42" ht="14.25" customHeight="1" x14ac:dyDescent="0.2">
      <c r="A161" s="77"/>
      <c r="B161" s="77"/>
      <c r="C161" s="77"/>
      <c r="D161" s="77"/>
      <c r="E161" s="77"/>
      <c r="F161" s="77"/>
      <c r="G161" s="77"/>
      <c r="H161" s="77"/>
      <c r="I161" s="77"/>
      <c r="J161" s="77"/>
      <c r="K161" s="77"/>
      <c r="L161" s="77"/>
      <c r="M161" s="77"/>
      <c r="N161" s="77"/>
      <c r="O161" s="77"/>
      <c r="P161" s="77"/>
    </row>
    <row r="162" spans="1:42" s="1" customFormat="1" ht="129.75" customHeight="1" x14ac:dyDescent="0.2">
      <c r="A162" s="151" t="s">
        <v>6</v>
      </c>
      <c r="B162" s="151"/>
      <c r="C162" s="151"/>
      <c r="D162" s="151"/>
      <c r="E162" s="151"/>
      <c r="F162" s="151"/>
      <c r="G162" s="160"/>
      <c r="H162" s="160"/>
      <c r="I162" s="160"/>
      <c r="J162" s="160"/>
      <c r="K162" s="160"/>
      <c r="L162" s="160"/>
      <c r="M162" s="160"/>
      <c r="N162" s="160"/>
      <c r="O162" s="160"/>
      <c r="P162" s="160"/>
      <c r="AK162"/>
      <c r="AL162"/>
      <c r="AM162"/>
      <c r="AN162"/>
      <c r="AO162"/>
      <c r="AP162"/>
    </row>
    <row r="163" spans="1:42" s="1" customFormat="1" ht="58.5" customHeight="1" x14ac:dyDescent="0.2">
      <c r="A163" s="151" t="s">
        <v>5</v>
      </c>
      <c r="B163" s="151"/>
      <c r="C163" s="151"/>
      <c r="D163" s="151"/>
      <c r="E163" s="151"/>
      <c r="F163" s="151"/>
      <c r="G163" s="160"/>
      <c r="H163" s="160"/>
      <c r="I163" s="160"/>
      <c r="J163" s="160"/>
      <c r="K163" s="160"/>
      <c r="L163" s="160"/>
      <c r="M163" s="160"/>
      <c r="N163" s="160"/>
      <c r="O163" s="160"/>
      <c r="P163" s="160"/>
      <c r="AK163"/>
      <c r="AL163"/>
      <c r="AM163"/>
      <c r="AN163"/>
      <c r="AO163"/>
      <c r="AP163"/>
    </row>
    <row r="164" spans="1:42" s="1" customFormat="1" ht="50.25" customHeight="1" x14ac:dyDescent="0.2">
      <c r="A164" s="151" t="s">
        <v>4</v>
      </c>
      <c r="B164" s="151"/>
      <c r="C164" s="151"/>
      <c r="D164" s="151"/>
      <c r="E164" s="151"/>
      <c r="F164" s="151"/>
      <c r="G164" s="160"/>
      <c r="H164" s="160"/>
      <c r="I164" s="160"/>
      <c r="J164" s="160"/>
      <c r="K164" s="160"/>
      <c r="L164" s="160"/>
      <c r="M164" s="160"/>
      <c r="N164" s="160"/>
      <c r="O164" s="160"/>
      <c r="P164" s="160"/>
      <c r="AK164"/>
      <c r="AL164"/>
      <c r="AM164"/>
      <c r="AN164"/>
      <c r="AO164"/>
      <c r="AP164"/>
    </row>
    <row r="165" spans="1:42" x14ac:dyDescent="0.2">
      <c r="A165" s="77" t="s">
        <v>3</v>
      </c>
      <c r="B165" s="77"/>
      <c r="C165" s="77"/>
      <c r="D165" s="77"/>
      <c r="E165" s="77"/>
      <c r="F165" s="77"/>
      <c r="G165" s="77"/>
      <c r="H165" s="77"/>
      <c r="I165" s="77"/>
      <c r="J165" s="77"/>
      <c r="K165" s="77"/>
      <c r="L165" s="77"/>
      <c r="M165" s="77"/>
      <c r="N165" s="77"/>
      <c r="O165" s="77"/>
      <c r="P165" s="77"/>
    </row>
    <row r="166" spans="1:42" x14ac:dyDescent="0.2">
      <c r="A166" s="77"/>
      <c r="B166" s="77"/>
      <c r="C166" s="77"/>
      <c r="D166" s="77"/>
      <c r="E166" s="77"/>
      <c r="F166" s="77"/>
      <c r="G166" s="77"/>
      <c r="H166" s="77"/>
      <c r="I166" s="77"/>
      <c r="J166" s="77"/>
      <c r="K166" s="77"/>
      <c r="L166" s="77"/>
      <c r="M166" s="77"/>
      <c r="N166" s="77"/>
      <c r="O166" s="77"/>
      <c r="P166" s="77"/>
    </row>
    <row r="167" spans="1:42" x14ac:dyDescent="0.2">
      <c r="A167" s="77"/>
      <c r="B167" s="77"/>
      <c r="C167" s="77"/>
      <c r="D167" s="77"/>
      <c r="E167" s="77"/>
      <c r="F167" s="77"/>
      <c r="G167" s="77"/>
      <c r="H167" s="77"/>
      <c r="I167" s="77"/>
      <c r="J167" s="77"/>
      <c r="K167" s="77"/>
      <c r="L167" s="77"/>
      <c r="M167" s="77"/>
      <c r="N167" s="77"/>
      <c r="O167" s="77"/>
      <c r="P167" s="77"/>
    </row>
    <row r="168" spans="1:42" x14ac:dyDescent="0.2">
      <c r="A168" s="164"/>
      <c r="B168" s="164"/>
      <c r="C168" s="164"/>
      <c r="D168" s="164"/>
      <c r="E168" s="164"/>
      <c r="F168" s="164"/>
      <c r="G168" s="164"/>
      <c r="H168" s="164"/>
      <c r="I168" s="164"/>
      <c r="J168" s="164"/>
      <c r="K168" s="164"/>
      <c r="L168" s="164"/>
      <c r="M168" s="164"/>
      <c r="N168" s="164"/>
      <c r="O168" s="164"/>
      <c r="P168" s="164"/>
    </row>
    <row r="169" spans="1:42" x14ac:dyDescent="0.2">
      <c r="A169" s="164"/>
      <c r="B169" s="164"/>
      <c r="C169" s="164"/>
      <c r="D169" s="164"/>
      <c r="E169" s="164"/>
      <c r="F169" s="164"/>
      <c r="G169" s="164"/>
      <c r="H169" s="164"/>
      <c r="I169" s="164"/>
      <c r="J169" s="164"/>
      <c r="K169" s="164"/>
      <c r="L169" s="164"/>
      <c r="M169" s="164"/>
      <c r="N169" s="164"/>
      <c r="O169" s="164"/>
      <c r="P169" s="164"/>
    </row>
    <row r="170" spans="1:42" x14ac:dyDescent="0.2">
      <c r="A170" s="164"/>
      <c r="B170" s="164"/>
      <c r="C170" s="164"/>
      <c r="D170" s="164"/>
      <c r="E170" s="164"/>
      <c r="F170" s="164"/>
      <c r="G170" s="164"/>
      <c r="H170" s="164"/>
      <c r="I170" s="164"/>
      <c r="J170" s="164"/>
      <c r="K170" s="164"/>
      <c r="L170" s="164"/>
      <c r="M170" s="164"/>
      <c r="N170" s="164"/>
      <c r="O170" s="164"/>
      <c r="P170" s="164"/>
    </row>
    <row r="171" spans="1:42" x14ac:dyDescent="0.2">
      <c r="A171" s="164"/>
      <c r="B171" s="164"/>
      <c r="C171" s="164"/>
      <c r="D171" s="164"/>
      <c r="E171" s="164"/>
      <c r="F171" s="164"/>
      <c r="G171" s="164"/>
      <c r="H171" s="164"/>
      <c r="I171" s="164"/>
      <c r="J171" s="164"/>
      <c r="K171" s="164"/>
      <c r="L171" s="164"/>
      <c r="M171" s="164"/>
      <c r="N171" s="164"/>
      <c r="O171" s="164"/>
      <c r="P171" s="164"/>
    </row>
    <row r="172" spans="1:42" x14ac:dyDescent="0.2">
      <c r="A172" s="164"/>
      <c r="B172" s="164"/>
      <c r="C172" s="164"/>
      <c r="D172" s="164"/>
      <c r="E172" s="164"/>
      <c r="F172" s="164"/>
      <c r="G172" s="164"/>
      <c r="H172" s="164"/>
      <c r="I172" s="164"/>
      <c r="J172" s="164"/>
      <c r="K172" s="164"/>
      <c r="L172" s="164"/>
      <c r="M172" s="164"/>
      <c r="N172" s="164"/>
      <c r="O172" s="164"/>
      <c r="P172" s="164"/>
    </row>
    <row r="173" spans="1:42" s="1" customFormat="1" x14ac:dyDescent="0.2">
      <c r="A173" s="164"/>
      <c r="B173" s="164"/>
      <c r="C173" s="164"/>
      <c r="D173" s="164"/>
      <c r="E173" s="164"/>
      <c r="F173" s="164"/>
      <c r="G173" s="164"/>
      <c r="H173" s="164"/>
      <c r="I173" s="164"/>
      <c r="J173" s="164"/>
      <c r="K173" s="164"/>
      <c r="L173" s="164"/>
      <c r="M173" s="164"/>
      <c r="N173" s="164"/>
      <c r="O173" s="164"/>
      <c r="P173" s="164"/>
      <c r="AK173"/>
      <c r="AL173"/>
      <c r="AM173"/>
      <c r="AN173"/>
      <c r="AO173"/>
      <c r="AP173"/>
    </row>
    <row r="174" spans="1:42" s="1" customFormat="1" x14ac:dyDescent="0.2">
      <c r="A174" s="164"/>
      <c r="B174" s="164"/>
      <c r="C174" s="164"/>
      <c r="D174" s="164"/>
      <c r="E174" s="164"/>
      <c r="F174" s="164"/>
      <c r="G174" s="164"/>
      <c r="H174" s="164"/>
      <c r="I174" s="164"/>
      <c r="J174" s="164"/>
      <c r="K174" s="164"/>
      <c r="L174" s="164"/>
      <c r="M174" s="164"/>
      <c r="N174" s="164"/>
      <c r="O174" s="164"/>
      <c r="P174" s="164"/>
      <c r="AK174"/>
      <c r="AL174"/>
      <c r="AM174"/>
      <c r="AN174"/>
      <c r="AO174"/>
      <c r="AP174"/>
    </row>
    <row r="175" spans="1:42" s="1" customFormat="1" x14ac:dyDescent="0.2">
      <c r="A175" s="164"/>
      <c r="B175" s="164"/>
      <c r="C175" s="164"/>
      <c r="D175" s="164"/>
      <c r="E175" s="164"/>
      <c r="F175" s="164"/>
      <c r="G175" s="164"/>
      <c r="H175" s="164"/>
      <c r="I175" s="164"/>
      <c r="J175" s="164"/>
      <c r="K175" s="164"/>
      <c r="L175" s="164"/>
      <c r="M175" s="164"/>
      <c r="N175" s="164"/>
      <c r="O175" s="164"/>
      <c r="P175" s="164"/>
      <c r="AK175"/>
      <c r="AL175"/>
      <c r="AM175"/>
      <c r="AN175"/>
      <c r="AO175"/>
      <c r="AP175"/>
    </row>
    <row r="176" spans="1:42" s="1" customFormat="1" x14ac:dyDescent="0.2">
      <c r="A176" s="164"/>
      <c r="B176" s="164"/>
      <c r="C176" s="164"/>
      <c r="D176" s="164"/>
      <c r="E176" s="164"/>
      <c r="F176" s="164"/>
      <c r="G176" s="164"/>
      <c r="H176" s="164"/>
      <c r="I176" s="164"/>
      <c r="J176" s="164"/>
      <c r="K176" s="164"/>
      <c r="L176" s="164"/>
      <c r="M176" s="164"/>
      <c r="N176" s="164"/>
      <c r="O176" s="164"/>
      <c r="P176" s="164"/>
      <c r="AK176"/>
      <c r="AL176"/>
      <c r="AM176"/>
      <c r="AN176"/>
      <c r="AO176"/>
      <c r="AP176"/>
    </row>
    <row r="177" spans="1:42" s="1" customFormat="1" x14ac:dyDescent="0.2">
      <c r="A177" s="164"/>
      <c r="B177" s="164"/>
      <c r="C177" s="164"/>
      <c r="D177" s="164"/>
      <c r="E177" s="164"/>
      <c r="F177" s="164"/>
      <c r="G177" s="164"/>
      <c r="H177" s="164"/>
      <c r="I177" s="164"/>
      <c r="J177" s="164"/>
      <c r="K177" s="164"/>
      <c r="L177" s="164"/>
      <c r="M177" s="164"/>
      <c r="N177" s="164"/>
      <c r="O177" s="164"/>
      <c r="P177" s="164"/>
      <c r="AK177"/>
      <c r="AL177"/>
      <c r="AM177"/>
      <c r="AN177"/>
      <c r="AO177"/>
      <c r="AP177"/>
    </row>
    <row r="178" spans="1:42" s="1" customFormat="1" x14ac:dyDescent="0.2">
      <c r="A178" s="164"/>
      <c r="B178" s="164"/>
      <c r="C178" s="164"/>
      <c r="D178" s="164"/>
      <c r="E178" s="164"/>
      <c r="F178" s="164"/>
      <c r="G178" s="164"/>
      <c r="H178" s="164"/>
      <c r="I178" s="164"/>
      <c r="J178" s="164"/>
      <c r="K178" s="164"/>
      <c r="L178" s="164"/>
      <c r="M178" s="164"/>
      <c r="N178" s="164"/>
      <c r="O178" s="164"/>
      <c r="P178" s="164"/>
      <c r="AK178"/>
      <c r="AL178"/>
      <c r="AM178"/>
      <c r="AN178"/>
      <c r="AO178"/>
      <c r="AP178"/>
    </row>
    <row r="179" spans="1:42" s="1" customFormat="1" x14ac:dyDescent="0.2">
      <c r="A179" s="164"/>
      <c r="B179" s="164"/>
      <c r="C179" s="164"/>
      <c r="D179" s="164"/>
      <c r="E179" s="164"/>
      <c r="F179" s="164"/>
      <c r="G179" s="164"/>
      <c r="H179" s="164"/>
      <c r="I179" s="164"/>
      <c r="J179" s="164"/>
      <c r="K179" s="164"/>
      <c r="L179" s="164"/>
      <c r="M179" s="164"/>
      <c r="N179" s="164"/>
      <c r="O179" s="164"/>
      <c r="P179" s="164"/>
      <c r="AK179"/>
      <c r="AL179"/>
      <c r="AM179"/>
      <c r="AN179"/>
      <c r="AO179"/>
      <c r="AP179"/>
    </row>
    <row r="180" spans="1:42" s="1" customFormat="1" x14ac:dyDescent="0.2">
      <c r="A180" s="164"/>
      <c r="B180" s="164"/>
      <c r="C180" s="164"/>
      <c r="D180" s="164"/>
      <c r="E180" s="164"/>
      <c r="F180" s="164"/>
      <c r="G180" s="164"/>
      <c r="H180" s="164"/>
      <c r="I180" s="164"/>
      <c r="J180" s="164"/>
      <c r="K180" s="164"/>
      <c r="L180" s="164"/>
      <c r="M180" s="164"/>
      <c r="N180" s="164"/>
      <c r="O180" s="164"/>
      <c r="P180" s="164"/>
      <c r="AK180"/>
      <c r="AL180"/>
      <c r="AM180"/>
      <c r="AN180"/>
      <c r="AO180"/>
      <c r="AP180"/>
    </row>
    <row r="181" spans="1:42" s="1" customFormat="1" x14ac:dyDescent="0.2">
      <c r="A181" s="164"/>
      <c r="B181" s="164"/>
      <c r="C181" s="164"/>
      <c r="D181" s="164"/>
      <c r="E181" s="164"/>
      <c r="F181" s="164"/>
      <c r="G181" s="164"/>
      <c r="H181" s="164"/>
      <c r="I181" s="164"/>
      <c r="J181" s="164"/>
      <c r="K181" s="164"/>
      <c r="L181" s="164"/>
      <c r="M181" s="164"/>
      <c r="N181" s="164"/>
      <c r="O181" s="164"/>
      <c r="P181" s="164"/>
      <c r="AK181"/>
      <c r="AL181"/>
      <c r="AM181"/>
      <c r="AN181"/>
      <c r="AO181"/>
      <c r="AP181"/>
    </row>
    <row r="182" spans="1:42" s="1" customFormat="1" x14ac:dyDescent="0.2">
      <c r="A182" s="77" t="s">
        <v>2</v>
      </c>
      <c r="B182" s="77"/>
      <c r="C182" s="77"/>
      <c r="D182" s="77"/>
      <c r="E182" s="77"/>
      <c r="F182" s="77"/>
      <c r="G182" s="77"/>
      <c r="H182" s="77"/>
      <c r="I182" s="77"/>
      <c r="J182" s="77"/>
      <c r="K182" s="77"/>
      <c r="L182" s="77"/>
      <c r="M182" s="77"/>
      <c r="N182" s="77"/>
      <c r="O182" s="77"/>
      <c r="P182" s="77"/>
      <c r="AK182"/>
      <c r="AL182"/>
      <c r="AM182"/>
      <c r="AN182"/>
      <c r="AO182"/>
      <c r="AP182"/>
    </row>
    <row r="183" spans="1:42" s="1" customFormat="1" x14ac:dyDescent="0.2">
      <c r="A183" s="77"/>
      <c r="B183" s="77"/>
      <c r="C183" s="77"/>
      <c r="D183" s="77"/>
      <c r="E183" s="77"/>
      <c r="F183" s="77"/>
      <c r="G183" s="77"/>
      <c r="H183" s="77"/>
      <c r="I183" s="77"/>
      <c r="J183" s="77"/>
      <c r="K183" s="77"/>
      <c r="L183" s="77"/>
      <c r="M183" s="77"/>
      <c r="N183" s="77"/>
      <c r="O183" s="77"/>
      <c r="P183" s="77"/>
      <c r="AK183"/>
      <c r="AL183"/>
      <c r="AM183"/>
      <c r="AN183"/>
      <c r="AO183"/>
      <c r="AP183"/>
    </row>
    <row r="184" spans="1:42" s="1" customFormat="1" x14ac:dyDescent="0.2">
      <c r="A184" s="77"/>
      <c r="B184" s="77"/>
      <c r="C184" s="77"/>
      <c r="D184" s="77"/>
      <c r="E184" s="77"/>
      <c r="F184" s="77"/>
      <c r="G184" s="77"/>
      <c r="H184" s="77"/>
      <c r="I184" s="77"/>
      <c r="J184" s="77"/>
      <c r="K184" s="77"/>
      <c r="L184" s="77"/>
      <c r="M184" s="77"/>
      <c r="N184" s="77"/>
      <c r="O184" s="77"/>
      <c r="P184" s="77"/>
      <c r="AK184"/>
      <c r="AL184"/>
      <c r="AM184"/>
      <c r="AN184"/>
      <c r="AO184"/>
      <c r="AP184"/>
    </row>
    <row r="185" spans="1:42" s="1" customFormat="1" x14ac:dyDescent="0.2">
      <c r="A185" s="133" t="s">
        <v>1</v>
      </c>
      <c r="B185" s="134"/>
      <c r="C185" s="134"/>
      <c r="D185" s="134"/>
      <c r="E185" s="134"/>
      <c r="F185" s="134"/>
      <c r="G185" s="134"/>
      <c r="H185" s="134"/>
      <c r="I185" s="134"/>
      <c r="J185" s="134"/>
      <c r="K185" s="134"/>
      <c r="L185" s="134"/>
      <c r="M185" s="134"/>
      <c r="N185" s="134"/>
      <c r="O185" s="134"/>
      <c r="P185" s="135"/>
      <c r="AK185"/>
      <c r="AL185"/>
      <c r="AM185"/>
      <c r="AN185"/>
      <c r="AO185"/>
      <c r="AP185"/>
    </row>
    <row r="186" spans="1:42" s="1" customFormat="1" x14ac:dyDescent="0.2">
      <c r="A186" s="9"/>
      <c r="B186" s="8"/>
      <c r="C186" s="8"/>
      <c r="D186" s="8"/>
      <c r="E186" s="8"/>
      <c r="F186" s="8"/>
      <c r="G186" s="8"/>
      <c r="H186" s="8"/>
      <c r="I186" s="8"/>
      <c r="J186" s="8"/>
      <c r="K186" s="8"/>
      <c r="L186" s="8"/>
      <c r="M186" s="8"/>
      <c r="N186" s="8"/>
      <c r="O186" s="8"/>
      <c r="P186" s="7"/>
      <c r="AK186"/>
      <c r="AL186"/>
      <c r="AM186"/>
      <c r="AN186"/>
      <c r="AO186"/>
      <c r="AP186"/>
    </row>
    <row r="187" spans="1:42" s="1" customFormat="1" x14ac:dyDescent="0.2">
      <c r="A187" s="9"/>
      <c r="B187" s="8"/>
      <c r="C187" s="8"/>
      <c r="D187" s="8"/>
      <c r="E187" s="8"/>
      <c r="F187" s="8"/>
      <c r="G187" s="8"/>
      <c r="H187" s="8"/>
      <c r="I187" s="8"/>
      <c r="J187" s="8"/>
      <c r="K187" s="8"/>
      <c r="L187" s="8"/>
      <c r="M187" s="8"/>
      <c r="N187" s="8"/>
      <c r="O187" s="8"/>
      <c r="P187" s="7"/>
      <c r="AK187"/>
      <c r="AL187"/>
      <c r="AM187"/>
      <c r="AN187"/>
      <c r="AO187"/>
      <c r="AP187"/>
    </row>
    <row r="188" spans="1:42" s="1" customFormat="1" x14ac:dyDescent="0.2">
      <c r="A188" s="9"/>
      <c r="B188" s="8"/>
      <c r="C188" s="8"/>
      <c r="D188" s="8"/>
      <c r="E188" s="8"/>
      <c r="F188" s="8"/>
      <c r="G188" s="8"/>
      <c r="H188" s="8"/>
      <c r="I188" s="8"/>
      <c r="J188" s="8"/>
      <c r="K188" s="8"/>
      <c r="L188" s="8"/>
      <c r="M188" s="8"/>
      <c r="N188" s="8"/>
      <c r="O188" s="8"/>
      <c r="P188" s="7"/>
      <c r="AK188"/>
      <c r="AL188"/>
      <c r="AM188"/>
      <c r="AN188"/>
      <c r="AO188"/>
      <c r="AP188"/>
    </row>
    <row r="189" spans="1:42" s="1" customFormat="1" x14ac:dyDescent="0.2">
      <c r="A189" s="9"/>
      <c r="B189" s="8"/>
      <c r="C189" s="8"/>
      <c r="D189" s="8"/>
      <c r="E189" s="8"/>
      <c r="F189" s="8"/>
      <c r="G189" s="8"/>
      <c r="H189" s="8"/>
      <c r="I189" s="8"/>
      <c r="J189" s="8"/>
      <c r="K189" s="8"/>
      <c r="L189" s="8"/>
      <c r="M189" s="8"/>
      <c r="N189" s="8"/>
      <c r="O189" s="8"/>
      <c r="P189" s="7"/>
      <c r="AK189"/>
      <c r="AL189"/>
      <c r="AM189"/>
      <c r="AN189"/>
      <c r="AO189"/>
      <c r="AP189"/>
    </row>
    <row r="190" spans="1:42" s="1" customFormat="1" x14ac:dyDescent="0.2">
      <c r="A190" s="9"/>
      <c r="B190" s="8"/>
      <c r="C190" s="8"/>
      <c r="D190" s="8"/>
      <c r="E190" s="8"/>
      <c r="F190" s="8"/>
      <c r="G190" s="8"/>
      <c r="H190" s="8"/>
      <c r="I190" s="8"/>
      <c r="J190" s="8"/>
      <c r="K190" s="8"/>
      <c r="L190" s="8"/>
      <c r="M190" s="8"/>
      <c r="N190" s="8"/>
      <c r="O190" s="8"/>
      <c r="P190" s="7"/>
      <c r="AK190"/>
      <c r="AL190"/>
      <c r="AM190"/>
      <c r="AN190"/>
      <c r="AO190"/>
      <c r="AP190"/>
    </row>
    <row r="191" spans="1:42" s="1" customFormat="1" x14ac:dyDescent="0.2">
      <c r="A191" s="9"/>
      <c r="B191" s="8"/>
      <c r="C191" s="8"/>
      <c r="D191" s="8"/>
      <c r="E191" s="8"/>
      <c r="F191" s="8"/>
      <c r="G191" s="8"/>
      <c r="H191" s="8"/>
      <c r="I191" s="8"/>
      <c r="J191" s="8"/>
      <c r="K191" s="8"/>
      <c r="L191" s="8"/>
      <c r="M191" s="8"/>
      <c r="N191" s="8"/>
      <c r="O191" s="8"/>
      <c r="P191" s="7"/>
      <c r="AK191"/>
      <c r="AL191"/>
      <c r="AM191"/>
      <c r="AN191"/>
      <c r="AO191"/>
      <c r="AP191"/>
    </row>
    <row r="192" spans="1:42" s="1" customFormat="1" x14ac:dyDescent="0.2">
      <c r="A192" s="9"/>
      <c r="B192" s="8"/>
      <c r="C192" s="8"/>
      <c r="D192" s="8"/>
      <c r="E192" s="8"/>
      <c r="F192" s="8"/>
      <c r="G192" s="8"/>
      <c r="H192" s="8"/>
      <c r="I192" s="8"/>
      <c r="J192" s="8"/>
      <c r="K192" s="8"/>
      <c r="L192" s="8"/>
      <c r="M192" s="8"/>
      <c r="N192" s="8"/>
      <c r="O192" s="8"/>
      <c r="P192" s="7"/>
      <c r="AK192"/>
      <c r="AL192"/>
      <c r="AM192"/>
      <c r="AN192"/>
      <c r="AO192"/>
      <c r="AP192"/>
    </row>
    <row r="193" spans="1:42" s="1" customFormat="1" x14ac:dyDescent="0.2">
      <c r="A193" s="9"/>
      <c r="B193" s="8"/>
      <c r="C193" s="8"/>
      <c r="D193" s="8"/>
      <c r="E193" s="8"/>
      <c r="F193" s="8"/>
      <c r="G193" s="8"/>
      <c r="H193" s="8"/>
      <c r="I193" s="8"/>
      <c r="J193" s="8"/>
      <c r="K193" s="8"/>
      <c r="L193" s="8"/>
      <c r="M193" s="8"/>
      <c r="N193" s="8"/>
      <c r="O193" s="8"/>
      <c r="P193" s="7"/>
      <c r="AK193"/>
      <c r="AL193"/>
      <c r="AM193"/>
      <c r="AN193"/>
      <c r="AO193"/>
      <c r="AP193"/>
    </row>
    <row r="194" spans="1:42" s="1" customFormat="1" x14ac:dyDescent="0.2">
      <c r="A194" s="9"/>
      <c r="B194" s="8"/>
      <c r="C194" s="8"/>
      <c r="D194" s="8"/>
      <c r="E194" s="8"/>
      <c r="F194" s="8"/>
      <c r="G194" s="8"/>
      <c r="H194" s="8"/>
      <c r="I194" s="8"/>
      <c r="J194" s="8"/>
      <c r="K194" s="8"/>
      <c r="L194" s="8"/>
      <c r="M194" s="8"/>
      <c r="N194" s="8"/>
      <c r="O194" s="8"/>
      <c r="P194" s="7"/>
      <c r="AK194"/>
      <c r="AL194"/>
      <c r="AM194"/>
      <c r="AN194"/>
      <c r="AO194"/>
      <c r="AP194"/>
    </row>
    <row r="195" spans="1:42" s="1" customFormat="1" x14ac:dyDescent="0.2">
      <c r="A195" s="9"/>
      <c r="B195" s="8"/>
      <c r="C195" s="8"/>
      <c r="D195" s="8"/>
      <c r="E195" s="8"/>
      <c r="F195" s="8"/>
      <c r="G195" s="8"/>
      <c r="H195" s="8"/>
      <c r="I195" s="8"/>
      <c r="J195" s="8"/>
      <c r="K195" s="8"/>
      <c r="L195" s="8"/>
      <c r="M195" s="8"/>
      <c r="N195" s="8"/>
      <c r="O195" s="8"/>
      <c r="P195" s="7"/>
      <c r="AK195"/>
      <c r="AL195"/>
      <c r="AM195"/>
      <c r="AN195"/>
      <c r="AO195"/>
      <c r="AP195"/>
    </row>
    <row r="196" spans="1:42" s="1" customFormat="1" x14ac:dyDescent="0.2">
      <c r="A196" s="9"/>
      <c r="B196" s="8"/>
      <c r="C196" s="8"/>
      <c r="D196" s="8"/>
      <c r="E196" s="8"/>
      <c r="F196" s="8"/>
      <c r="G196" s="8"/>
      <c r="H196" s="8"/>
      <c r="I196" s="8"/>
      <c r="J196" s="8"/>
      <c r="K196" s="8"/>
      <c r="L196" s="8"/>
      <c r="M196" s="8"/>
      <c r="N196" s="8"/>
      <c r="O196" s="8"/>
      <c r="P196" s="7"/>
      <c r="AK196"/>
      <c r="AL196"/>
      <c r="AM196"/>
      <c r="AN196"/>
      <c r="AO196"/>
      <c r="AP196"/>
    </row>
    <row r="197" spans="1:42" s="1" customFormat="1" x14ac:dyDescent="0.2">
      <c r="A197" s="9"/>
      <c r="B197" s="8"/>
      <c r="C197" s="8"/>
      <c r="D197" s="8"/>
      <c r="E197" s="8"/>
      <c r="F197" s="8"/>
      <c r="G197" s="8"/>
      <c r="H197" s="8"/>
      <c r="I197" s="8"/>
      <c r="J197" s="8"/>
      <c r="K197" s="8"/>
      <c r="L197" s="8"/>
      <c r="M197" s="8"/>
      <c r="N197" s="8"/>
      <c r="O197" s="8"/>
      <c r="P197" s="7"/>
      <c r="AK197"/>
      <c r="AL197"/>
      <c r="AM197"/>
      <c r="AN197"/>
      <c r="AO197"/>
      <c r="AP197"/>
    </row>
    <row r="198" spans="1:42" s="1" customFormat="1" x14ac:dyDescent="0.2">
      <c r="A198" s="133" t="s">
        <v>0</v>
      </c>
      <c r="B198" s="134"/>
      <c r="C198" s="134"/>
      <c r="D198" s="134"/>
      <c r="E198" s="134"/>
      <c r="F198" s="134"/>
      <c r="G198" s="134"/>
      <c r="H198" s="134"/>
      <c r="I198" s="134"/>
      <c r="J198" s="134"/>
      <c r="K198" s="134"/>
      <c r="L198" s="134"/>
      <c r="M198" s="134"/>
      <c r="N198" s="134"/>
      <c r="O198" s="134"/>
      <c r="P198" s="135"/>
      <c r="AK198"/>
      <c r="AL198"/>
      <c r="AM198"/>
      <c r="AN198"/>
      <c r="AO198"/>
      <c r="AP198"/>
    </row>
    <row r="199" spans="1:42" s="1" customFormat="1" x14ac:dyDescent="0.2">
      <c r="A199" s="9"/>
      <c r="B199" s="8"/>
      <c r="C199" s="8"/>
      <c r="D199" s="8"/>
      <c r="E199" s="8"/>
      <c r="F199" s="8"/>
      <c r="G199" s="8"/>
      <c r="H199" s="8"/>
      <c r="I199" s="8"/>
      <c r="J199" s="8"/>
      <c r="K199" s="8"/>
      <c r="L199" s="8"/>
      <c r="M199" s="8"/>
      <c r="N199" s="8"/>
      <c r="O199" s="8"/>
      <c r="P199" s="7"/>
      <c r="AK199"/>
      <c r="AL199"/>
      <c r="AM199"/>
      <c r="AN199"/>
      <c r="AO199"/>
      <c r="AP199"/>
    </row>
    <row r="200" spans="1:42" s="1" customFormat="1" x14ac:dyDescent="0.2">
      <c r="A200" s="6"/>
      <c r="B200"/>
      <c r="C200"/>
      <c r="D200"/>
      <c r="E200"/>
      <c r="F200"/>
      <c r="G200"/>
      <c r="H200"/>
      <c r="I200"/>
      <c r="J200"/>
      <c r="K200"/>
      <c r="L200"/>
      <c r="M200"/>
      <c r="N200"/>
      <c r="O200"/>
      <c r="P200" s="5"/>
      <c r="AK200"/>
      <c r="AL200"/>
      <c r="AM200"/>
      <c r="AN200"/>
      <c r="AO200"/>
      <c r="AP200"/>
    </row>
    <row r="201" spans="1:42" s="1" customFormat="1" x14ac:dyDescent="0.2">
      <c r="A201" s="6"/>
      <c r="B201"/>
      <c r="C201"/>
      <c r="D201"/>
      <c r="E201"/>
      <c r="F201"/>
      <c r="G201"/>
      <c r="H201"/>
      <c r="I201"/>
      <c r="J201"/>
      <c r="K201"/>
      <c r="L201"/>
      <c r="M201"/>
      <c r="N201"/>
      <c r="O201"/>
      <c r="P201" s="5"/>
      <c r="AK201"/>
      <c r="AL201"/>
      <c r="AM201"/>
      <c r="AN201"/>
      <c r="AO201"/>
      <c r="AP201"/>
    </row>
    <row r="202" spans="1:42" s="1" customFormat="1" x14ac:dyDescent="0.2">
      <c r="A202" s="6"/>
      <c r="B202"/>
      <c r="C202"/>
      <c r="D202"/>
      <c r="E202"/>
      <c r="F202"/>
      <c r="G202"/>
      <c r="H202"/>
      <c r="I202"/>
      <c r="J202"/>
      <c r="K202"/>
      <c r="L202"/>
      <c r="M202"/>
      <c r="N202"/>
      <c r="O202"/>
      <c r="P202" s="5"/>
      <c r="AK202"/>
      <c r="AL202"/>
      <c r="AM202"/>
      <c r="AN202"/>
      <c r="AO202"/>
      <c r="AP202"/>
    </row>
    <row r="203" spans="1:42" s="1" customFormat="1" x14ac:dyDescent="0.2">
      <c r="A203" s="6"/>
      <c r="B203"/>
      <c r="C203"/>
      <c r="D203"/>
      <c r="E203"/>
      <c r="F203"/>
      <c r="G203"/>
      <c r="H203"/>
      <c r="I203"/>
      <c r="J203"/>
      <c r="K203"/>
      <c r="L203"/>
      <c r="M203"/>
      <c r="N203"/>
      <c r="O203"/>
      <c r="P203" s="5"/>
      <c r="AK203"/>
      <c r="AL203"/>
      <c r="AM203"/>
      <c r="AN203"/>
      <c r="AO203"/>
      <c r="AP203"/>
    </row>
    <row r="204" spans="1:42" s="1" customFormat="1" x14ac:dyDescent="0.2">
      <c r="A204" s="6"/>
      <c r="B204"/>
      <c r="C204"/>
      <c r="D204"/>
      <c r="E204"/>
      <c r="F204"/>
      <c r="G204"/>
      <c r="H204"/>
      <c r="I204"/>
      <c r="J204"/>
      <c r="K204"/>
      <c r="L204"/>
      <c r="M204"/>
      <c r="N204"/>
      <c r="O204"/>
      <c r="P204" s="5"/>
      <c r="AK204"/>
      <c r="AL204"/>
      <c r="AM204"/>
      <c r="AN204"/>
      <c r="AO204"/>
      <c r="AP204"/>
    </row>
    <row r="205" spans="1:42" s="1" customFormat="1" x14ac:dyDescent="0.2">
      <c r="A205" s="6"/>
      <c r="B205"/>
      <c r="C205"/>
      <c r="D205"/>
      <c r="E205"/>
      <c r="F205"/>
      <c r="G205"/>
      <c r="H205"/>
      <c r="I205"/>
      <c r="J205"/>
      <c r="K205"/>
      <c r="L205"/>
      <c r="M205"/>
      <c r="N205"/>
      <c r="O205"/>
      <c r="P205" s="5"/>
      <c r="AK205"/>
      <c r="AL205"/>
      <c r="AM205"/>
      <c r="AN205"/>
      <c r="AO205"/>
      <c r="AP205"/>
    </row>
    <row r="206" spans="1:42" s="1" customFormat="1" x14ac:dyDescent="0.2">
      <c r="A206" s="6"/>
      <c r="B206"/>
      <c r="C206"/>
      <c r="D206"/>
      <c r="E206"/>
      <c r="F206"/>
      <c r="G206"/>
      <c r="H206"/>
      <c r="I206"/>
      <c r="J206"/>
      <c r="K206"/>
      <c r="L206"/>
      <c r="M206"/>
      <c r="N206"/>
      <c r="O206"/>
      <c r="P206" s="5"/>
      <c r="AK206"/>
      <c r="AL206"/>
      <c r="AM206"/>
      <c r="AN206"/>
      <c r="AO206"/>
      <c r="AP206"/>
    </row>
    <row r="207" spans="1:42" s="1" customFormat="1" x14ac:dyDescent="0.2">
      <c r="A207" s="6"/>
      <c r="B207"/>
      <c r="C207"/>
      <c r="D207"/>
      <c r="E207"/>
      <c r="F207"/>
      <c r="G207"/>
      <c r="H207"/>
      <c r="I207"/>
      <c r="J207"/>
      <c r="K207"/>
      <c r="L207"/>
      <c r="M207"/>
      <c r="N207"/>
      <c r="O207"/>
      <c r="P207" s="5"/>
      <c r="AK207"/>
      <c r="AL207"/>
      <c r="AM207"/>
      <c r="AN207"/>
      <c r="AO207"/>
      <c r="AP207"/>
    </row>
    <row r="208" spans="1:42" s="1" customFormat="1" x14ac:dyDescent="0.2">
      <c r="A208" s="6"/>
      <c r="B208"/>
      <c r="C208"/>
      <c r="D208"/>
      <c r="E208"/>
      <c r="F208"/>
      <c r="G208"/>
      <c r="H208"/>
      <c r="I208"/>
      <c r="J208"/>
      <c r="K208"/>
      <c r="L208"/>
      <c r="M208"/>
      <c r="N208"/>
      <c r="O208"/>
      <c r="P208" s="5"/>
      <c r="AK208"/>
      <c r="AL208"/>
      <c r="AM208"/>
      <c r="AN208"/>
      <c r="AO208"/>
      <c r="AP208"/>
    </row>
    <row r="209" spans="1:42" s="1" customFormat="1" x14ac:dyDescent="0.2">
      <c r="A209" s="6"/>
      <c r="B209"/>
      <c r="C209"/>
      <c r="D209"/>
      <c r="E209"/>
      <c r="F209"/>
      <c r="G209"/>
      <c r="H209"/>
      <c r="I209"/>
      <c r="J209"/>
      <c r="K209"/>
      <c r="L209"/>
      <c r="M209"/>
      <c r="N209"/>
      <c r="O209"/>
      <c r="P209" s="5"/>
      <c r="AK209"/>
      <c r="AL209"/>
      <c r="AM209"/>
      <c r="AN209"/>
      <c r="AO209"/>
      <c r="AP209"/>
    </row>
    <row r="210" spans="1:42" s="1" customFormat="1" x14ac:dyDescent="0.2">
      <c r="A210" s="6"/>
      <c r="B210"/>
      <c r="C210"/>
      <c r="D210"/>
      <c r="E210"/>
      <c r="F210"/>
      <c r="G210"/>
      <c r="H210"/>
      <c r="I210"/>
      <c r="J210"/>
      <c r="K210"/>
      <c r="L210"/>
      <c r="M210"/>
      <c r="N210"/>
      <c r="O210"/>
      <c r="P210" s="5"/>
      <c r="AK210"/>
      <c r="AL210"/>
      <c r="AM210"/>
      <c r="AN210"/>
      <c r="AO210"/>
      <c r="AP210"/>
    </row>
    <row r="211" spans="1:42" s="1" customFormat="1" x14ac:dyDescent="0.2">
      <c r="A211" s="6"/>
      <c r="B211"/>
      <c r="C211"/>
      <c r="D211"/>
      <c r="E211"/>
      <c r="F211"/>
      <c r="G211"/>
      <c r="H211"/>
      <c r="I211"/>
      <c r="J211"/>
      <c r="K211"/>
      <c r="L211"/>
      <c r="M211"/>
      <c r="N211"/>
      <c r="O211"/>
      <c r="P211" s="5"/>
      <c r="AK211"/>
      <c r="AL211"/>
      <c r="AM211"/>
      <c r="AN211"/>
      <c r="AO211"/>
      <c r="AP211"/>
    </row>
    <row r="212" spans="1:42" s="1" customFormat="1" x14ac:dyDescent="0.2">
      <c r="A212" s="6"/>
      <c r="B212"/>
      <c r="C212"/>
      <c r="D212"/>
      <c r="E212"/>
      <c r="F212"/>
      <c r="G212"/>
      <c r="H212"/>
      <c r="I212"/>
      <c r="J212"/>
      <c r="K212"/>
      <c r="L212"/>
      <c r="M212"/>
      <c r="N212"/>
      <c r="O212"/>
      <c r="P212" s="5"/>
      <c r="AK212"/>
      <c r="AL212"/>
      <c r="AM212"/>
      <c r="AN212"/>
      <c r="AO212"/>
      <c r="AP212"/>
    </row>
    <row r="213" spans="1:42" s="1" customFormat="1" x14ac:dyDescent="0.2">
      <c r="A213" s="6"/>
      <c r="B213"/>
      <c r="C213"/>
      <c r="D213"/>
      <c r="E213"/>
      <c r="F213"/>
      <c r="G213"/>
      <c r="H213"/>
      <c r="I213"/>
      <c r="J213"/>
      <c r="K213"/>
      <c r="L213"/>
      <c r="M213"/>
      <c r="N213"/>
      <c r="O213"/>
      <c r="P213" s="5"/>
      <c r="AK213"/>
      <c r="AL213"/>
      <c r="AM213"/>
      <c r="AN213"/>
      <c r="AO213"/>
      <c r="AP213"/>
    </row>
    <row r="214" spans="1:42" s="1" customFormat="1" x14ac:dyDescent="0.2">
      <c r="A214" s="6"/>
      <c r="B214"/>
      <c r="C214"/>
      <c r="D214"/>
      <c r="E214"/>
      <c r="F214"/>
      <c r="G214"/>
      <c r="H214"/>
      <c r="I214"/>
      <c r="J214"/>
      <c r="K214"/>
      <c r="L214"/>
      <c r="M214"/>
      <c r="N214"/>
      <c r="O214"/>
      <c r="P214" s="5"/>
      <c r="AK214"/>
      <c r="AL214"/>
      <c r="AM214"/>
      <c r="AN214"/>
      <c r="AO214"/>
      <c r="AP214"/>
    </row>
    <row r="215" spans="1:42" s="1" customFormat="1" x14ac:dyDescent="0.2">
      <c r="A215" s="6"/>
      <c r="B215"/>
      <c r="C215"/>
      <c r="D215"/>
      <c r="E215"/>
      <c r="F215"/>
      <c r="G215"/>
      <c r="H215"/>
      <c r="I215"/>
      <c r="J215"/>
      <c r="K215"/>
      <c r="L215"/>
      <c r="M215"/>
      <c r="N215"/>
      <c r="O215"/>
      <c r="P215" s="5"/>
      <c r="AK215"/>
      <c r="AL215"/>
      <c r="AM215"/>
      <c r="AN215"/>
      <c r="AO215"/>
      <c r="AP215"/>
    </row>
    <row r="216" spans="1:42" s="1" customFormat="1" x14ac:dyDescent="0.2">
      <c r="A216" s="6"/>
      <c r="B216"/>
      <c r="C216"/>
      <c r="D216"/>
      <c r="E216"/>
      <c r="F216"/>
      <c r="G216"/>
      <c r="H216"/>
      <c r="I216"/>
      <c r="J216"/>
      <c r="K216"/>
      <c r="L216"/>
      <c r="M216"/>
      <c r="N216"/>
      <c r="O216"/>
      <c r="P216" s="5"/>
      <c r="AK216"/>
      <c r="AL216"/>
      <c r="AM216"/>
      <c r="AN216"/>
      <c r="AO216"/>
      <c r="AP216"/>
    </row>
    <row r="217" spans="1:42" s="1" customFormat="1" x14ac:dyDescent="0.2">
      <c r="A217" s="6"/>
      <c r="B217"/>
      <c r="C217"/>
      <c r="D217"/>
      <c r="E217"/>
      <c r="F217"/>
      <c r="G217"/>
      <c r="H217"/>
      <c r="I217"/>
      <c r="J217"/>
      <c r="K217"/>
      <c r="L217"/>
      <c r="M217"/>
      <c r="N217"/>
      <c r="O217"/>
      <c r="P217" s="5"/>
      <c r="AK217"/>
      <c r="AL217"/>
      <c r="AM217"/>
      <c r="AN217"/>
      <c r="AO217"/>
      <c r="AP217"/>
    </row>
    <row r="218" spans="1:42" s="1" customFormat="1" x14ac:dyDescent="0.2">
      <c r="A218" s="6"/>
      <c r="B218"/>
      <c r="C218"/>
      <c r="D218"/>
      <c r="E218"/>
      <c r="F218"/>
      <c r="G218"/>
      <c r="H218"/>
      <c r="I218"/>
      <c r="J218"/>
      <c r="K218"/>
      <c r="L218"/>
      <c r="M218"/>
      <c r="N218"/>
      <c r="O218"/>
      <c r="P218" s="5"/>
      <c r="AK218"/>
      <c r="AL218"/>
      <c r="AM218"/>
      <c r="AN218"/>
      <c r="AO218"/>
      <c r="AP218"/>
    </row>
    <row r="219" spans="1:42" s="1" customFormat="1" x14ac:dyDescent="0.2">
      <c r="A219" s="6"/>
      <c r="B219"/>
      <c r="C219"/>
      <c r="D219"/>
      <c r="E219"/>
      <c r="F219"/>
      <c r="G219"/>
      <c r="H219"/>
      <c r="I219"/>
      <c r="J219"/>
      <c r="K219"/>
      <c r="L219"/>
      <c r="M219"/>
      <c r="N219"/>
      <c r="O219"/>
      <c r="P219" s="5"/>
      <c r="AK219"/>
      <c r="AL219"/>
      <c r="AM219"/>
      <c r="AN219"/>
      <c r="AO219"/>
      <c r="AP219"/>
    </row>
    <row r="220" spans="1:42" s="1" customFormat="1" x14ac:dyDescent="0.2">
      <c r="A220" s="6"/>
      <c r="B220"/>
      <c r="C220"/>
      <c r="D220"/>
      <c r="E220"/>
      <c r="F220"/>
      <c r="G220"/>
      <c r="H220"/>
      <c r="I220"/>
      <c r="J220"/>
      <c r="K220"/>
      <c r="L220"/>
      <c r="M220"/>
      <c r="N220"/>
      <c r="O220"/>
      <c r="P220" s="5"/>
      <c r="AK220"/>
      <c r="AL220"/>
      <c r="AM220"/>
      <c r="AN220"/>
      <c r="AO220"/>
      <c r="AP220"/>
    </row>
    <row r="221" spans="1:42" s="1" customFormat="1" x14ac:dyDescent="0.2">
      <c r="A221" s="6"/>
      <c r="B221"/>
      <c r="C221"/>
      <c r="D221"/>
      <c r="E221"/>
      <c r="F221"/>
      <c r="G221"/>
      <c r="H221"/>
      <c r="I221"/>
      <c r="J221"/>
      <c r="K221"/>
      <c r="L221"/>
      <c r="M221"/>
      <c r="N221"/>
      <c r="O221"/>
      <c r="P221" s="5"/>
      <c r="AK221"/>
      <c r="AL221"/>
      <c r="AM221"/>
      <c r="AN221"/>
      <c r="AO221"/>
      <c r="AP221"/>
    </row>
    <row r="222" spans="1:42" s="1" customFormat="1" x14ac:dyDescent="0.2">
      <c r="A222" s="6"/>
      <c r="B222"/>
      <c r="C222"/>
      <c r="D222"/>
      <c r="E222"/>
      <c r="F222"/>
      <c r="G222"/>
      <c r="H222"/>
      <c r="I222"/>
      <c r="J222"/>
      <c r="K222"/>
      <c r="L222"/>
      <c r="M222"/>
      <c r="N222"/>
      <c r="O222"/>
      <c r="P222" s="5"/>
      <c r="AK222"/>
      <c r="AL222"/>
      <c r="AM222"/>
      <c r="AN222"/>
      <c r="AO222"/>
      <c r="AP222"/>
    </row>
    <row r="223" spans="1:42" s="1" customFormat="1" x14ac:dyDescent="0.2">
      <c r="A223" s="6"/>
      <c r="B223"/>
      <c r="C223"/>
      <c r="D223"/>
      <c r="E223"/>
      <c r="F223"/>
      <c r="G223"/>
      <c r="H223"/>
      <c r="I223"/>
      <c r="J223"/>
      <c r="K223"/>
      <c r="L223"/>
      <c r="M223"/>
      <c r="N223"/>
      <c r="O223"/>
      <c r="P223" s="5"/>
      <c r="AK223"/>
      <c r="AL223"/>
      <c r="AM223"/>
      <c r="AN223"/>
      <c r="AO223"/>
      <c r="AP223"/>
    </row>
    <row r="224" spans="1:42" s="1" customFormat="1" x14ac:dyDescent="0.2">
      <c r="A224" s="6"/>
      <c r="B224"/>
      <c r="C224"/>
      <c r="D224"/>
      <c r="E224"/>
      <c r="F224"/>
      <c r="G224"/>
      <c r="H224"/>
      <c r="I224"/>
      <c r="J224"/>
      <c r="K224"/>
      <c r="L224"/>
      <c r="M224"/>
      <c r="N224"/>
      <c r="O224"/>
      <c r="P224" s="5"/>
      <c r="AK224"/>
      <c r="AL224"/>
      <c r="AM224"/>
      <c r="AN224"/>
      <c r="AO224"/>
      <c r="AP224"/>
    </row>
    <row r="225" spans="1:42" s="1" customFormat="1" x14ac:dyDescent="0.2">
      <c r="A225" s="6"/>
      <c r="B225"/>
      <c r="C225"/>
      <c r="D225"/>
      <c r="E225"/>
      <c r="F225"/>
      <c r="G225"/>
      <c r="H225"/>
      <c r="I225"/>
      <c r="J225"/>
      <c r="K225"/>
      <c r="L225"/>
      <c r="M225"/>
      <c r="N225"/>
      <c r="O225"/>
      <c r="P225" s="5"/>
      <c r="AK225"/>
      <c r="AL225"/>
      <c r="AM225"/>
      <c r="AN225"/>
      <c r="AO225"/>
      <c r="AP225"/>
    </row>
    <row r="226" spans="1:42" s="1" customFormat="1" x14ac:dyDescent="0.2">
      <c r="A226" s="6"/>
      <c r="B226"/>
      <c r="C226"/>
      <c r="D226"/>
      <c r="E226"/>
      <c r="F226"/>
      <c r="G226"/>
      <c r="H226"/>
      <c r="I226"/>
      <c r="J226"/>
      <c r="K226"/>
      <c r="L226"/>
      <c r="M226"/>
      <c r="N226"/>
      <c r="O226"/>
      <c r="P226" s="5"/>
      <c r="AK226"/>
      <c r="AL226"/>
      <c r="AM226"/>
      <c r="AN226"/>
      <c r="AO226"/>
      <c r="AP226"/>
    </row>
    <row r="227" spans="1:42" s="1" customFormat="1" x14ac:dyDescent="0.2">
      <c r="A227" s="6"/>
      <c r="B227"/>
      <c r="C227"/>
      <c r="D227"/>
      <c r="E227"/>
      <c r="F227"/>
      <c r="G227"/>
      <c r="H227"/>
      <c r="I227"/>
      <c r="J227"/>
      <c r="K227"/>
      <c r="L227"/>
      <c r="M227"/>
      <c r="N227"/>
      <c r="O227"/>
      <c r="P227" s="5"/>
      <c r="AK227"/>
      <c r="AL227"/>
      <c r="AM227"/>
      <c r="AN227"/>
      <c r="AO227"/>
      <c r="AP227"/>
    </row>
    <row r="228" spans="1:42" s="1" customFormat="1" x14ac:dyDescent="0.2">
      <c r="A228" s="6"/>
      <c r="B228"/>
      <c r="C228"/>
      <c r="D228"/>
      <c r="E228"/>
      <c r="F228"/>
      <c r="G228"/>
      <c r="H228"/>
      <c r="I228"/>
      <c r="J228"/>
      <c r="K228"/>
      <c r="L228"/>
      <c r="M228"/>
      <c r="N228"/>
      <c r="O228"/>
      <c r="P228" s="5"/>
      <c r="AK228"/>
      <c r="AL228"/>
      <c r="AM228"/>
      <c r="AN228"/>
      <c r="AO228"/>
      <c r="AP228"/>
    </row>
    <row r="229" spans="1:42" s="1" customFormat="1" x14ac:dyDescent="0.2">
      <c r="A229" s="6"/>
      <c r="B229"/>
      <c r="C229"/>
      <c r="D229"/>
      <c r="E229"/>
      <c r="F229"/>
      <c r="G229"/>
      <c r="H229"/>
      <c r="I229"/>
      <c r="J229"/>
      <c r="K229"/>
      <c r="L229"/>
      <c r="M229"/>
      <c r="N229"/>
      <c r="O229"/>
      <c r="P229" s="5"/>
      <c r="AK229"/>
      <c r="AL229"/>
      <c r="AM229"/>
      <c r="AN229"/>
      <c r="AO229"/>
      <c r="AP229"/>
    </row>
    <row r="230" spans="1:42" s="1" customFormat="1" x14ac:dyDescent="0.2">
      <c r="A230" s="6"/>
      <c r="B230"/>
      <c r="C230"/>
      <c r="D230"/>
      <c r="E230"/>
      <c r="F230"/>
      <c r="G230"/>
      <c r="H230"/>
      <c r="I230"/>
      <c r="J230"/>
      <c r="K230"/>
      <c r="L230"/>
      <c r="M230"/>
      <c r="N230"/>
      <c r="O230"/>
      <c r="P230" s="5"/>
      <c r="AK230"/>
      <c r="AL230"/>
      <c r="AM230"/>
      <c r="AN230"/>
      <c r="AO230"/>
      <c r="AP230"/>
    </row>
    <row r="231" spans="1:42" s="1" customFormat="1" x14ac:dyDescent="0.2">
      <c r="A231" s="6"/>
      <c r="B231"/>
      <c r="C231"/>
      <c r="D231"/>
      <c r="E231"/>
      <c r="F231"/>
      <c r="G231"/>
      <c r="H231"/>
      <c r="I231"/>
      <c r="J231"/>
      <c r="K231"/>
      <c r="L231"/>
      <c r="M231"/>
      <c r="N231"/>
      <c r="O231"/>
      <c r="P231" s="5"/>
      <c r="AK231"/>
      <c r="AL231"/>
      <c r="AM231"/>
      <c r="AN231"/>
      <c r="AO231"/>
      <c r="AP231"/>
    </row>
    <row r="232" spans="1:42" s="1" customFormat="1" x14ac:dyDescent="0.2">
      <c r="A232" s="6"/>
      <c r="B232"/>
      <c r="C232"/>
      <c r="D232"/>
      <c r="E232"/>
      <c r="F232"/>
      <c r="G232"/>
      <c r="H232"/>
      <c r="I232"/>
      <c r="J232"/>
      <c r="K232"/>
      <c r="L232"/>
      <c r="M232"/>
      <c r="N232"/>
      <c r="O232"/>
      <c r="P232" s="5"/>
      <c r="AK232"/>
      <c r="AL232"/>
      <c r="AM232"/>
      <c r="AN232"/>
      <c r="AO232"/>
      <c r="AP232"/>
    </row>
    <row r="233" spans="1:42" s="1" customFormat="1" x14ac:dyDescent="0.2">
      <c r="A233" s="6"/>
      <c r="B233"/>
      <c r="C233"/>
      <c r="D233"/>
      <c r="E233"/>
      <c r="F233"/>
      <c r="G233"/>
      <c r="H233"/>
      <c r="I233"/>
      <c r="J233"/>
      <c r="K233"/>
      <c r="L233"/>
      <c r="M233"/>
      <c r="N233"/>
      <c r="O233"/>
      <c r="P233" s="5"/>
      <c r="AK233"/>
      <c r="AL233"/>
      <c r="AM233"/>
      <c r="AN233"/>
      <c r="AO233"/>
      <c r="AP233"/>
    </row>
    <row r="234" spans="1:42" s="1" customFormat="1" x14ac:dyDescent="0.2">
      <c r="A234" s="6"/>
      <c r="B234"/>
      <c r="C234"/>
      <c r="D234"/>
      <c r="E234"/>
      <c r="F234"/>
      <c r="G234"/>
      <c r="H234"/>
      <c r="I234"/>
      <c r="J234"/>
      <c r="K234"/>
      <c r="L234"/>
      <c r="M234"/>
      <c r="N234"/>
      <c r="O234"/>
      <c r="P234" s="5"/>
      <c r="AK234"/>
      <c r="AL234"/>
      <c r="AM234"/>
      <c r="AN234"/>
      <c r="AO234"/>
      <c r="AP234"/>
    </row>
    <row r="235" spans="1:42" s="1" customFormat="1" x14ac:dyDescent="0.2">
      <c r="A235" s="6"/>
      <c r="B235"/>
      <c r="C235"/>
      <c r="D235"/>
      <c r="E235"/>
      <c r="F235"/>
      <c r="G235"/>
      <c r="H235"/>
      <c r="I235"/>
      <c r="J235"/>
      <c r="K235"/>
      <c r="L235"/>
      <c r="M235"/>
      <c r="N235"/>
      <c r="O235"/>
      <c r="P235" s="5"/>
      <c r="AK235"/>
      <c r="AL235"/>
      <c r="AM235"/>
      <c r="AN235"/>
      <c r="AO235"/>
      <c r="AP235"/>
    </row>
    <row r="236" spans="1:42" s="1" customFormat="1" x14ac:dyDescent="0.2">
      <c r="A236" s="6"/>
      <c r="B236"/>
      <c r="C236"/>
      <c r="D236"/>
      <c r="E236"/>
      <c r="F236"/>
      <c r="G236"/>
      <c r="H236"/>
      <c r="I236"/>
      <c r="J236"/>
      <c r="K236"/>
      <c r="L236"/>
      <c r="M236"/>
      <c r="N236"/>
      <c r="O236"/>
      <c r="P236" s="5"/>
      <c r="AK236"/>
      <c r="AL236"/>
      <c r="AM236"/>
      <c r="AN236"/>
      <c r="AO236"/>
      <c r="AP236"/>
    </row>
    <row r="237" spans="1:42" s="1" customFormat="1" x14ac:dyDescent="0.2">
      <c r="A237" s="6"/>
      <c r="B237"/>
      <c r="C237"/>
      <c r="D237"/>
      <c r="E237"/>
      <c r="F237"/>
      <c r="G237"/>
      <c r="H237"/>
      <c r="I237"/>
      <c r="J237"/>
      <c r="K237"/>
      <c r="L237"/>
      <c r="M237"/>
      <c r="N237"/>
      <c r="O237"/>
      <c r="P237" s="5"/>
      <c r="AK237"/>
      <c r="AL237"/>
      <c r="AM237"/>
      <c r="AN237"/>
      <c r="AO237"/>
      <c r="AP237"/>
    </row>
    <row r="238" spans="1:42" s="1" customFormat="1" x14ac:dyDescent="0.2">
      <c r="A238" s="6"/>
      <c r="B238"/>
      <c r="C238"/>
      <c r="D238"/>
      <c r="E238"/>
      <c r="F238"/>
      <c r="G238"/>
      <c r="H238"/>
      <c r="I238"/>
      <c r="J238"/>
      <c r="K238"/>
      <c r="L238"/>
      <c r="M238"/>
      <c r="N238"/>
      <c r="O238"/>
      <c r="P238" s="5"/>
      <c r="AK238"/>
      <c r="AL238"/>
      <c r="AM238"/>
      <c r="AN238"/>
      <c r="AO238"/>
      <c r="AP238"/>
    </row>
    <row r="239" spans="1:42" s="1" customFormat="1" x14ac:dyDescent="0.2">
      <c r="A239" s="6"/>
      <c r="B239"/>
      <c r="C239"/>
      <c r="D239"/>
      <c r="E239"/>
      <c r="F239"/>
      <c r="G239"/>
      <c r="H239"/>
      <c r="I239"/>
      <c r="J239"/>
      <c r="K239"/>
      <c r="L239"/>
      <c r="M239"/>
      <c r="N239"/>
      <c r="O239"/>
      <c r="P239" s="5"/>
      <c r="AK239"/>
      <c r="AL239"/>
      <c r="AM239"/>
      <c r="AN239"/>
      <c r="AO239"/>
      <c r="AP239"/>
    </row>
    <row r="240" spans="1:42" s="1" customFormat="1" x14ac:dyDescent="0.2">
      <c r="A240" s="6"/>
      <c r="B240"/>
      <c r="C240"/>
      <c r="D240"/>
      <c r="E240"/>
      <c r="F240"/>
      <c r="G240"/>
      <c r="H240"/>
      <c r="I240"/>
      <c r="J240"/>
      <c r="K240"/>
      <c r="L240"/>
      <c r="M240"/>
      <c r="N240"/>
      <c r="O240"/>
      <c r="P240" s="5"/>
      <c r="AK240"/>
      <c r="AL240"/>
      <c r="AM240"/>
      <c r="AN240"/>
      <c r="AO240"/>
      <c r="AP240"/>
    </row>
    <row r="241" spans="1:42" s="1" customFormat="1" x14ac:dyDescent="0.2">
      <c r="A241" s="6"/>
      <c r="B241"/>
      <c r="C241"/>
      <c r="D241"/>
      <c r="E241"/>
      <c r="F241"/>
      <c r="G241"/>
      <c r="H241"/>
      <c r="I241"/>
      <c r="J241"/>
      <c r="K241"/>
      <c r="L241"/>
      <c r="M241"/>
      <c r="N241"/>
      <c r="O241"/>
      <c r="P241" s="5"/>
      <c r="AK241"/>
      <c r="AL241"/>
      <c r="AM241"/>
      <c r="AN241"/>
      <c r="AO241"/>
      <c r="AP241"/>
    </row>
    <row r="242" spans="1:42" s="1" customFormat="1" x14ac:dyDescent="0.2">
      <c r="A242" s="6"/>
      <c r="B242"/>
      <c r="C242"/>
      <c r="D242"/>
      <c r="E242"/>
      <c r="F242"/>
      <c r="G242"/>
      <c r="H242"/>
      <c r="I242"/>
      <c r="J242"/>
      <c r="K242"/>
      <c r="L242"/>
      <c r="M242"/>
      <c r="N242"/>
      <c r="O242"/>
      <c r="P242" s="5"/>
      <c r="AK242"/>
      <c r="AL242"/>
      <c r="AM242"/>
      <c r="AN242"/>
      <c r="AO242"/>
      <c r="AP242"/>
    </row>
    <row r="243" spans="1:42" s="1" customFormat="1" x14ac:dyDescent="0.2">
      <c r="A243" s="6"/>
      <c r="B243"/>
      <c r="C243"/>
      <c r="D243"/>
      <c r="E243"/>
      <c r="F243"/>
      <c r="G243"/>
      <c r="H243"/>
      <c r="I243"/>
      <c r="J243"/>
      <c r="K243"/>
      <c r="L243"/>
      <c r="M243"/>
      <c r="N243"/>
      <c r="O243"/>
      <c r="P243" s="5"/>
      <c r="AK243"/>
      <c r="AL243"/>
      <c r="AM243"/>
      <c r="AN243"/>
      <c r="AO243"/>
      <c r="AP243"/>
    </row>
    <row r="244" spans="1:42" x14ac:dyDescent="0.2">
      <c r="A244" s="6"/>
      <c r="P244" s="5"/>
    </row>
    <row r="245" spans="1:42" x14ac:dyDescent="0.2">
      <c r="A245" s="4"/>
      <c r="B245" s="3"/>
      <c r="C245" s="3"/>
      <c r="D245" s="3"/>
      <c r="E245" s="3"/>
      <c r="F245" s="3"/>
      <c r="G245" s="3"/>
      <c r="H245" s="3"/>
      <c r="I245" s="3"/>
      <c r="J245" s="3"/>
      <c r="K245" s="3"/>
      <c r="L245" s="3"/>
      <c r="M245" s="3"/>
      <c r="N245" s="3"/>
      <c r="O245" s="3"/>
      <c r="P245" s="2"/>
    </row>
  </sheetData>
  <mergeCells count="335">
    <mergeCell ref="G162:P162"/>
    <mergeCell ref="A153:P153"/>
    <mergeCell ref="B154:F154"/>
    <mergeCell ref="G154:K154"/>
    <mergeCell ref="G163:P163"/>
    <mergeCell ref="A164:F164"/>
    <mergeCell ref="G164:P164"/>
    <mergeCell ref="A165:P167"/>
    <mergeCell ref="A168:P181"/>
    <mergeCell ref="L157:P157"/>
    <mergeCell ref="A158:F158"/>
    <mergeCell ref="G158:P158"/>
    <mergeCell ref="A159:P161"/>
    <mergeCell ref="A162:F162"/>
    <mergeCell ref="A182:P184"/>
    <mergeCell ref="A185:P185"/>
    <mergeCell ref="A198:P198"/>
    <mergeCell ref="A43:E43"/>
    <mergeCell ref="F43:K43"/>
    <mergeCell ref="L43:P43"/>
    <mergeCell ref="B117:F117"/>
    <mergeCell ref="G117:N117"/>
    <mergeCell ref="O117:P117"/>
    <mergeCell ref="A163:F163"/>
    <mergeCell ref="A150:P151"/>
    <mergeCell ref="B152:D152"/>
    <mergeCell ref="E152:F152"/>
    <mergeCell ref="G152:I152"/>
    <mergeCell ref="J152:K152"/>
    <mergeCell ref="L152:N152"/>
    <mergeCell ref="O152:P152"/>
    <mergeCell ref="L154:P154"/>
    <mergeCell ref="A155:A157"/>
    <mergeCell ref="B155:F156"/>
    <mergeCell ref="G155:K156"/>
    <mergeCell ref="L155:P156"/>
    <mergeCell ref="B157:F157"/>
    <mergeCell ref="G157:K157"/>
    <mergeCell ref="G133:N133"/>
    <mergeCell ref="O133:P133"/>
    <mergeCell ref="B134:F134"/>
    <mergeCell ref="G134:N134"/>
    <mergeCell ref="O134:P134"/>
    <mergeCell ref="B136:F136"/>
    <mergeCell ref="G136:N136"/>
    <mergeCell ref="O136:P136"/>
    <mergeCell ref="B138:F138"/>
    <mergeCell ref="G138:N138"/>
    <mergeCell ref="O138:P138"/>
    <mergeCell ref="B137:F137"/>
    <mergeCell ref="G137:N137"/>
    <mergeCell ref="O137:P137"/>
    <mergeCell ref="O122:P122"/>
    <mergeCell ref="B123:F123"/>
    <mergeCell ref="G123:N123"/>
    <mergeCell ref="O123:P123"/>
    <mergeCell ref="B135:F135"/>
    <mergeCell ref="G135:N135"/>
    <mergeCell ref="O135:P135"/>
    <mergeCell ref="B125:F125"/>
    <mergeCell ref="G125:N125"/>
    <mergeCell ref="O125:P125"/>
    <mergeCell ref="B126:F126"/>
    <mergeCell ref="G126:N126"/>
    <mergeCell ref="O126:P126"/>
    <mergeCell ref="B127:F127"/>
    <mergeCell ref="G127:N127"/>
    <mergeCell ref="O127:P127"/>
    <mergeCell ref="A128:P130"/>
    <mergeCell ref="B131:F131"/>
    <mergeCell ref="G131:N131"/>
    <mergeCell ref="O131:P131"/>
    <mergeCell ref="B132:F132"/>
    <mergeCell ref="G132:N132"/>
    <mergeCell ref="O132:P132"/>
    <mergeCell ref="B133:F133"/>
    <mergeCell ref="B112:F112"/>
    <mergeCell ref="G112:N112"/>
    <mergeCell ref="O112:P112"/>
    <mergeCell ref="B124:F124"/>
    <mergeCell ref="G124:N124"/>
    <mergeCell ref="O124:P124"/>
    <mergeCell ref="B115:F115"/>
    <mergeCell ref="G115:N115"/>
    <mergeCell ref="O115:P115"/>
    <mergeCell ref="B116:F116"/>
    <mergeCell ref="G116:N116"/>
    <mergeCell ref="O116:P116"/>
    <mergeCell ref="B118:F118"/>
    <mergeCell ref="G118:N118"/>
    <mergeCell ref="O118:P118"/>
    <mergeCell ref="A119:P119"/>
    <mergeCell ref="B120:F120"/>
    <mergeCell ref="G120:N120"/>
    <mergeCell ref="O120:P120"/>
    <mergeCell ref="B121:F121"/>
    <mergeCell ref="G121:N121"/>
    <mergeCell ref="O121:P121"/>
    <mergeCell ref="B122:F122"/>
    <mergeCell ref="G122:N122"/>
    <mergeCell ref="A113:P113"/>
    <mergeCell ref="B114:F114"/>
    <mergeCell ref="G114:N114"/>
    <mergeCell ref="O114:P114"/>
    <mergeCell ref="B102:F102"/>
    <mergeCell ref="G102:N102"/>
    <mergeCell ref="O102:P102"/>
    <mergeCell ref="B103:F103"/>
    <mergeCell ref="G103:N103"/>
    <mergeCell ref="O103:P103"/>
    <mergeCell ref="B104:F104"/>
    <mergeCell ref="G104:N104"/>
    <mergeCell ref="O104:P104"/>
    <mergeCell ref="A105:P107"/>
    <mergeCell ref="A108:P108"/>
    <mergeCell ref="B109:F109"/>
    <mergeCell ref="G109:N109"/>
    <mergeCell ref="O109:P109"/>
    <mergeCell ref="B110:F110"/>
    <mergeCell ref="G110:N110"/>
    <mergeCell ref="O110:P110"/>
    <mergeCell ref="B111:F111"/>
    <mergeCell ref="G111:N111"/>
    <mergeCell ref="O111:P111"/>
    <mergeCell ref="B96:F96"/>
    <mergeCell ref="G96:N96"/>
    <mergeCell ref="O96:P96"/>
    <mergeCell ref="B101:F101"/>
    <mergeCell ref="G101:N101"/>
    <mergeCell ref="O101:P101"/>
    <mergeCell ref="A98:P98"/>
    <mergeCell ref="B99:F99"/>
    <mergeCell ref="G99:N99"/>
    <mergeCell ref="O99:P99"/>
    <mergeCell ref="B100:F100"/>
    <mergeCell ref="G100:N100"/>
    <mergeCell ref="O100:P100"/>
    <mergeCell ref="G86:N86"/>
    <mergeCell ref="O86:P86"/>
    <mergeCell ref="B97:F97"/>
    <mergeCell ref="G97:N97"/>
    <mergeCell ref="O97:P97"/>
    <mergeCell ref="B89:F89"/>
    <mergeCell ref="G89:N89"/>
    <mergeCell ref="O89:P89"/>
    <mergeCell ref="B90:F90"/>
    <mergeCell ref="G90:N90"/>
    <mergeCell ref="O90:P90"/>
    <mergeCell ref="B91:F91"/>
    <mergeCell ref="G91:N91"/>
    <mergeCell ref="O91:P91"/>
    <mergeCell ref="B92:F92"/>
    <mergeCell ref="G92:N92"/>
    <mergeCell ref="O92:P92"/>
    <mergeCell ref="B93:F93"/>
    <mergeCell ref="G93:N93"/>
    <mergeCell ref="O93:P93"/>
    <mergeCell ref="A94:P94"/>
    <mergeCell ref="B95:F95"/>
    <mergeCell ref="G95:N95"/>
    <mergeCell ref="O95:P95"/>
    <mergeCell ref="A87:P87"/>
    <mergeCell ref="B88:F88"/>
    <mergeCell ref="G88:N88"/>
    <mergeCell ref="O88:P88"/>
    <mergeCell ref="B79:F79"/>
    <mergeCell ref="G79:N79"/>
    <mergeCell ref="O79:P79"/>
    <mergeCell ref="B80:F80"/>
    <mergeCell ref="G80:N80"/>
    <mergeCell ref="O80:P80"/>
    <mergeCell ref="B81:F81"/>
    <mergeCell ref="G81:N81"/>
    <mergeCell ref="O81:P81"/>
    <mergeCell ref="A82:P82"/>
    <mergeCell ref="B83:F83"/>
    <mergeCell ref="G83:N83"/>
    <mergeCell ref="O83:P83"/>
    <mergeCell ref="B84:F84"/>
    <mergeCell ref="G84:N84"/>
    <mergeCell ref="O84:P84"/>
    <mergeCell ref="B85:F85"/>
    <mergeCell ref="G85:N85"/>
    <mergeCell ref="O85:P85"/>
    <mergeCell ref="B86:F86"/>
    <mergeCell ref="B78:F78"/>
    <mergeCell ref="G78:N78"/>
    <mergeCell ref="O78:P78"/>
    <mergeCell ref="A68:F69"/>
    <mergeCell ref="G68:P69"/>
    <mergeCell ref="A59:F59"/>
    <mergeCell ref="G59:N59"/>
    <mergeCell ref="O59:P59"/>
    <mergeCell ref="A60:P62"/>
    <mergeCell ref="A63:F64"/>
    <mergeCell ref="G63:P64"/>
    <mergeCell ref="A71:F71"/>
    <mergeCell ref="G71:P71"/>
    <mergeCell ref="A72:P74"/>
    <mergeCell ref="A75:P75"/>
    <mergeCell ref="B76:F76"/>
    <mergeCell ref="G76:N76"/>
    <mergeCell ref="O76:P76"/>
    <mergeCell ref="B77:F77"/>
    <mergeCell ref="G77:N77"/>
    <mergeCell ref="O77:P77"/>
    <mergeCell ref="A70:F70"/>
    <mergeCell ref="G70:O70"/>
    <mergeCell ref="G54:N54"/>
    <mergeCell ref="O54:P54"/>
    <mergeCell ref="A56:F56"/>
    <mergeCell ref="G56:N56"/>
    <mergeCell ref="O56:P56"/>
    <mergeCell ref="A65:F65"/>
    <mergeCell ref="G65:P65"/>
    <mergeCell ref="A66:F67"/>
    <mergeCell ref="G66:P67"/>
    <mergeCell ref="A57:F57"/>
    <mergeCell ref="G57:N57"/>
    <mergeCell ref="O57:P57"/>
    <mergeCell ref="A58:F58"/>
    <mergeCell ref="G58:N58"/>
    <mergeCell ref="O58:P58"/>
    <mergeCell ref="L41:P41"/>
    <mergeCell ref="A55:F55"/>
    <mergeCell ref="G55:N55"/>
    <mergeCell ref="O55:P55"/>
    <mergeCell ref="A44:E44"/>
    <mergeCell ref="F44:K44"/>
    <mergeCell ref="L44:P44"/>
    <mergeCell ref="A45:E45"/>
    <mergeCell ref="F45:K45"/>
    <mergeCell ref="L45:P45"/>
    <mergeCell ref="A46:E46"/>
    <mergeCell ref="F46:K46"/>
    <mergeCell ref="L46:P46"/>
    <mergeCell ref="A47:P49"/>
    <mergeCell ref="A50:F50"/>
    <mergeCell ref="G50:P50"/>
    <mergeCell ref="A51:F51"/>
    <mergeCell ref="G51:N51"/>
    <mergeCell ref="O51:P51"/>
    <mergeCell ref="A52:P52"/>
    <mergeCell ref="A53:F53"/>
    <mergeCell ref="G53:N53"/>
    <mergeCell ref="O53:P53"/>
    <mergeCell ref="A54:F54"/>
    <mergeCell ref="A42:E42"/>
    <mergeCell ref="F42:K42"/>
    <mergeCell ref="L42:P42"/>
    <mergeCell ref="A31:E32"/>
    <mergeCell ref="F31:G31"/>
    <mergeCell ref="H31:K32"/>
    <mergeCell ref="L31:P32"/>
    <mergeCell ref="F32:G32"/>
    <mergeCell ref="A33:E33"/>
    <mergeCell ref="F33:P33"/>
    <mergeCell ref="A34:E35"/>
    <mergeCell ref="F34:G34"/>
    <mergeCell ref="H34:K35"/>
    <mergeCell ref="L34:P35"/>
    <mergeCell ref="F35:G35"/>
    <mergeCell ref="A36:P38"/>
    <mergeCell ref="A39:E39"/>
    <mergeCell ref="F39:K39"/>
    <mergeCell ref="L39:P39"/>
    <mergeCell ref="A40:E40"/>
    <mergeCell ref="F40:K40"/>
    <mergeCell ref="L40:P40"/>
    <mergeCell ref="A41:E41"/>
    <mergeCell ref="F41:K41"/>
    <mergeCell ref="A30:E30"/>
    <mergeCell ref="F30:P30"/>
    <mergeCell ref="A16:P18"/>
    <mergeCell ref="A19:B19"/>
    <mergeCell ref="C19:I19"/>
    <mergeCell ref="J19:K19"/>
    <mergeCell ref="L19:P19"/>
    <mergeCell ref="A20:B20"/>
    <mergeCell ref="C20:I20"/>
    <mergeCell ref="J20:K20"/>
    <mergeCell ref="L20:P20"/>
    <mergeCell ref="A21:B21"/>
    <mergeCell ref="C21:I21"/>
    <mergeCell ref="J21:K21"/>
    <mergeCell ref="L21:P21"/>
    <mergeCell ref="A22:B22"/>
    <mergeCell ref="C22:I22"/>
    <mergeCell ref="J22:K22"/>
    <mergeCell ref="L22:P22"/>
    <mergeCell ref="A23:P25"/>
    <mergeCell ref="L13:P13"/>
    <mergeCell ref="A14:B14"/>
    <mergeCell ref="C14:I14"/>
    <mergeCell ref="J14:K14"/>
    <mergeCell ref="L14:P14"/>
    <mergeCell ref="A26:E28"/>
    <mergeCell ref="F26:P28"/>
    <mergeCell ref="A29:E29"/>
    <mergeCell ref="F29:P29"/>
    <mergeCell ref="A15:B15"/>
    <mergeCell ref="C15:P15"/>
    <mergeCell ref="A13:B13"/>
    <mergeCell ref="C13:I13"/>
    <mergeCell ref="J13:K13"/>
    <mergeCell ref="A1:A4"/>
    <mergeCell ref="B1:O4"/>
    <mergeCell ref="P1:P4"/>
    <mergeCell ref="A5:B5"/>
    <mergeCell ref="C5:D5"/>
    <mergeCell ref="E5:G5"/>
    <mergeCell ref="H5:I5"/>
    <mergeCell ref="J5:L5"/>
    <mergeCell ref="M5:P5"/>
    <mergeCell ref="A6:B6"/>
    <mergeCell ref="D6:F6"/>
    <mergeCell ref="H6:J6"/>
    <mergeCell ref="L6:P6"/>
    <mergeCell ref="A7:L7"/>
    <mergeCell ref="A8:P10"/>
    <mergeCell ref="A11:B11"/>
    <mergeCell ref="C11:P11"/>
    <mergeCell ref="A12:B12"/>
    <mergeCell ref="C12:P12"/>
    <mergeCell ref="B139:F139"/>
    <mergeCell ref="B140:F140"/>
    <mergeCell ref="B142:F142"/>
    <mergeCell ref="B144:F144"/>
    <mergeCell ref="B145:F145"/>
    <mergeCell ref="B146:F146"/>
    <mergeCell ref="B147:F147"/>
    <mergeCell ref="B149:F149"/>
    <mergeCell ref="B143:F143"/>
    <mergeCell ref="B148:F148"/>
    <mergeCell ref="B141:F141"/>
  </mergeCells>
  <phoneticPr fontId="42" type="noConversion"/>
  <dataValidations count="3">
    <dataValidation type="list" allowBlank="1" showInputMessage="1" showErrorMessage="1" sqref="O51:P51 O76:P81 O109:P112 O99:P104 O120:P127 P118 O83:P86 P138:P149 O95:P97 O53:P59 O114:O118 P114:P116 O131:O149 P131:P136 O88:P93" xr:uid="{5614D520-323F-4F87-9369-99747230ED14}">
      <formula1>$M$7:$P$7</formula1>
    </dataValidation>
    <dataValidation type="list" allowBlank="1" showInputMessage="1" showErrorMessage="1" sqref="M5:P5" xr:uid="{57443439-650F-4B02-8102-E7B060B4F9BB}">
      <formula1>$Q$5:$Q$8</formula1>
    </dataValidation>
    <dataValidation type="list" allowBlank="1" showInputMessage="1" showErrorMessage="1" sqref="B154:P154" xr:uid="{5B793D16-A1AB-47C1-91B0-4D84B24B2D80}">
      <formula1>$Q$11:$R$11</formula1>
    </dataValidation>
  </dataValidations>
  <pageMargins left="0.7" right="0.7" top="0.75" bottom="0.75" header="0.3" footer="0.3"/>
  <pageSetup scale="58" orientation="portrait" r:id="rId1"/>
  <rowBreaks count="5" manualBreakCount="5">
    <brk id="56" max="15" man="1"/>
    <brk id="94" max="15" man="1"/>
    <brk id="122" max="15" man="1"/>
    <brk id="131" max="15" man="1"/>
    <brk id="181" max="16" man="1"/>
  </rowBreaks>
  <colBreaks count="1" manualBreakCount="1">
    <brk id="16" max="1048575" man="1"/>
  </colBreaks>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F75955-327B-4773-B9AC-B59DBFE3B266}">
  <dimension ref="A1:Q66"/>
  <sheetViews>
    <sheetView view="pageBreakPreview" topLeftCell="A4" zoomScaleNormal="100" zoomScaleSheetLayoutView="100" workbookViewId="0">
      <selection activeCell="A9" sqref="A9:A17"/>
    </sheetView>
  </sheetViews>
  <sheetFormatPr baseColWidth="10" defaultColWidth="8.83203125" defaultRowHeight="13" x14ac:dyDescent="0.15"/>
  <cols>
    <col min="1" max="1" width="7.5" style="20" customWidth="1"/>
    <col min="2" max="2" width="10.6640625" style="25" customWidth="1"/>
    <col min="3" max="3" width="10.6640625" style="24" customWidth="1"/>
    <col min="4" max="5" width="10.6640625" style="20" customWidth="1"/>
    <col min="6" max="7" width="10.6640625" style="22" customWidth="1"/>
    <col min="8" max="8" width="10.6640625" style="23" customWidth="1"/>
    <col min="9" max="9" width="10.6640625" style="22" customWidth="1"/>
    <col min="10" max="11" width="9.83203125" style="21" customWidth="1"/>
    <col min="12" max="14" width="19.83203125" style="21" customWidth="1"/>
    <col min="15" max="15" width="19.83203125" style="20" customWidth="1"/>
    <col min="16" max="252" width="8.6640625" style="20"/>
    <col min="253" max="254" width="18" style="20" customWidth="1"/>
    <col min="255" max="255" width="64.83203125" style="20" customWidth="1"/>
    <col min="256" max="256" width="16.5" style="20" customWidth="1"/>
    <col min="257" max="257" width="39.1640625" style="20" customWidth="1"/>
    <col min="258" max="258" width="17.83203125" style="20" customWidth="1"/>
    <col min="259" max="259" width="19.1640625" style="20" customWidth="1"/>
    <col min="260" max="260" width="13.5" style="20" customWidth="1"/>
    <col min="261" max="261" width="14.83203125" style="20" customWidth="1"/>
    <col min="262" max="262" width="26.5" style="20" customWidth="1"/>
    <col min="263" max="263" width="0" style="20" hidden="1" customWidth="1"/>
    <col min="264" max="264" width="33.33203125" style="20" customWidth="1"/>
    <col min="265" max="508" width="8.6640625" style="20"/>
    <col min="509" max="510" width="18" style="20" customWidth="1"/>
    <col min="511" max="511" width="64.83203125" style="20" customWidth="1"/>
    <col min="512" max="512" width="16.5" style="20" customWidth="1"/>
    <col min="513" max="513" width="39.1640625" style="20" customWidth="1"/>
    <col min="514" max="514" width="17.83203125" style="20" customWidth="1"/>
    <col min="515" max="515" width="19.1640625" style="20" customWidth="1"/>
    <col min="516" max="516" width="13.5" style="20" customWidth="1"/>
    <col min="517" max="517" width="14.83203125" style="20" customWidth="1"/>
    <col min="518" max="518" width="26.5" style="20" customWidth="1"/>
    <col min="519" max="519" width="0" style="20" hidden="1" customWidth="1"/>
    <col min="520" max="520" width="33.33203125" style="20" customWidth="1"/>
    <col min="521" max="764" width="8.6640625" style="20"/>
    <col min="765" max="766" width="18" style="20" customWidth="1"/>
    <col min="767" max="767" width="64.83203125" style="20" customWidth="1"/>
    <col min="768" max="768" width="16.5" style="20" customWidth="1"/>
    <col min="769" max="769" width="39.1640625" style="20" customWidth="1"/>
    <col min="770" max="770" width="17.83203125" style="20" customWidth="1"/>
    <col min="771" max="771" width="19.1640625" style="20" customWidth="1"/>
    <col min="772" max="772" width="13.5" style="20" customWidth="1"/>
    <col min="773" max="773" width="14.83203125" style="20" customWidth="1"/>
    <col min="774" max="774" width="26.5" style="20" customWidth="1"/>
    <col min="775" max="775" width="0" style="20" hidden="1" customWidth="1"/>
    <col min="776" max="776" width="33.33203125" style="20" customWidth="1"/>
    <col min="777" max="1020" width="8.6640625" style="20"/>
    <col min="1021" max="1022" width="18" style="20" customWidth="1"/>
    <col min="1023" max="1023" width="64.83203125" style="20" customWidth="1"/>
    <col min="1024" max="1024" width="16.5" style="20" customWidth="1"/>
    <col min="1025" max="1025" width="39.1640625" style="20" customWidth="1"/>
    <col min="1026" max="1026" width="17.83203125" style="20" customWidth="1"/>
    <col min="1027" max="1027" width="19.1640625" style="20" customWidth="1"/>
    <col min="1028" max="1028" width="13.5" style="20" customWidth="1"/>
    <col min="1029" max="1029" width="14.83203125" style="20" customWidth="1"/>
    <col min="1030" max="1030" width="26.5" style="20" customWidth="1"/>
    <col min="1031" max="1031" width="0" style="20" hidden="1" customWidth="1"/>
    <col min="1032" max="1032" width="33.33203125" style="20" customWidth="1"/>
    <col min="1033" max="1276" width="8.6640625" style="20"/>
    <col min="1277" max="1278" width="18" style="20" customWidth="1"/>
    <col min="1279" max="1279" width="64.83203125" style="20" customWidth="1"/>
    <col min="1280" max="1280" width="16.5" style="20" customWidth="1"/>
    <col min="1281" max="1281" width="39.1640625" style="20" customWidth="1"/>
    <col min="1282" max="1282" width="17.83203125" style="20" customWidth="1"/>
    <col min="1283" max="1283" width="19.1640625" style="20" customWidth="1"/>
    <col min="1284" max="1284" width="13.5" style="20" customWidth="1"/>
    <col min="1285" max="1285" width="14.83203125" style="20" customWidth="1"/>
    <col min="1286" max="1286" width="26.5" style="20" customWidth="1"/>
    <col min="1287" max="1287" width="0" style="20" hidden="1" customWidth="1"/>
    <col min="1288" max="1288" width="33.33203125" style="20" customWidth="1"/>
    <col min="1289" max="1532" width="8.6640625" style="20"/>
    <col min="1533" max="1534" width="18" style="20" customWidth="1"/>
    <col min="1535" max="1535" width="64.83203125" style="20" customWidth="1"/>
    <col min="1536" max="1536" width="16.5" style="20" customWidth="1"/>
    <col min="1537" max="1537" width="39.1640625" style="20" customWidth="1"/>
    <col min="1538" max="1538" width="17.83203125" style="20" customWidth="1"/>
    <col min="1539" max="1539" width="19.1640625" style="20" customWidth="1"/>
    <col min="1540" max="1540" width="13.5" style="20" customWidth="1"/>
    <col min="1541" max="1541" width="14.83203125" style="20" customWidth="1"/>
    <col min="1542" max="1542" width="26.5" style="20" customWidth="1"/>
    <col min="1543" max="1543" width="0" style="20" hidden="1" customWidth="1"/>
    <col min="1544" max="1544" width="33.33203125" style="20" customWidth="1"/>
    <col min="1545" max="1788" width="8.6640625" style="20"/>
    <col min="1789" max="1790" width="18" style="20" customWidth="1"/>
    <col min="1791" max="1791" width="64.83203125" style="20" customWidth="1"/>
    <col min="1792" max="1792" width="16.5" style="20" customWidth="1"/>
    <col min="1793" max="1793" width="39.1640625" style="20" customWidth="1"/>
    <col min="1794" max="1794" width="17.83203125" style="20" customWidth="1"/>
    <col min="1795" max="1795" width="19.1640625" style="20" customWidth="1"/>
    <col min="1796" max="1796" width="13.5" style="20" customWidth="1"/>
    <col min="1797" max="1797" width="14.83203125" style="20" customWidth="1"/>
    <col min="1798" max="1798" width="26.5" style="20" customWidth="1"/>
    <col min="1799" max="1799" width="0" style="20" hidden="1" customWidth="1"/>
    <col min="1800" max="1800" width="33.33203125" style="20" customWidth="1"/>
    <col min="1801" max="2044" width="8.6640625" style="20"/>
    <col min="2045" max="2046" width="18" style="20" customWidth="1"/>
    <col min="2047" max="2047" width="64.83203125" style="20" customWidth="1"/>
    <col min="2048" max="2048" width="16.5" style="20" customWidth="1"/>
    <col min="2049" max="2049" width="39.1640625" style="20" customWidth="1"/>
    <col min="2050" max="2050" width="17.83203125" style="20" customWidth="1"/>
    <col min="2051" max="2051" width="19.1640625" style="20" customWidth="1"/>
    <col min="2052" max="2052" width="13.5" style="20" customWidth="1"/>
    <col min="2053" max="2053" width="14.83203125" style="20" customWidth="1"/>
    <col min="2054" max="2054" width="26.5" style="20" customWidth="1"/>
    <col min="2055" max="2055" width="0" style="20" hidden="1" customWidth="1"/>
    <col min="2056" max="2056" width="33.33203125" style="20" customWidth="1"/>
    <col min="2057" max="2300" width="8.6640625" style="20"/>
    <col min="2301" max="2302" width="18" style="20" customWidth="1"/>
    <col min="2303" max="2303" width="64.83203125" style="20" customWidth="1"/>
    <col min="2304" max="2304" width="16.5" style="20" customWidth="1"/>
    <col min="2305" max="2305" width="39.1640625" style="20" customWidth="1"/>
    <col min="2306" max="2306" width="17.83203125" style="20" customWidth="1"/>
    <col min="2307" max="2307" width="19.1640625" style="20" customWidth="1"/>
    <col min="2308" max="2308" width="13.5" style="20" customWidth="1"/>
    <col min="2309" max="2309" width="14.83203125" style="20" customWidth="1"/>
    <col min="2310" max="2310" width="26.5" style="20" customWidth="1"/>
    <col min="2311" max="2311" width="0" style="20" hidden="1" customWidth="1"/>
    <col min="2312" max="2312" width="33.33203125" style="20" customWidth="1"/>
    <col min="2313" max="2556" width="8.6640625" style="20"/>
    <col min="2557" max="2558" width="18" style="20" customWidth="1"/>
    <col min="2559" max="2559" width="64.83203125" style="20" customWidth="1"/>
    <col min="2560" max="2560" width="16.5" style="20" customWidth="1"/>
    <col min="2561" max="2561" width="39.1640625" style="20" customWidth="1"/>
    <col min="2562" max="2562" width="17.83203125" style="20" customWidth="1"/>
    <col min="2563" max="2563" width="19.1640625" style="20" customWidth="1"/>
    <col min="2564" max="2564" width="13.5" style="20" customWidth="1"/>
    <col min="2565" max="2565" width="14.83203125" style="20" customWidth="1"/>
    <col min="2566" max="2566" width="26.5" style="20" customWidth="1"/>
    <col min="2567" max="2567" width="0" style="20" hidden="1" customWidth="1"/>
    <col min="2568" max="2568" width="33.33203125" style="20" customWidth="1"/>
    <col min="2569" max="2812" width="8.6640625" style="20"/>
    <col min="2813" max="2814" width="18" style="20" customWidth="1"/>
    <col min="2815" max="2815" width="64.83203125" style="20" customWidth="1"/>
    <col min="2816" max="2816" width="16.5" style="20" customWidth="1"/>
    <col min="2817" max="2817" width="39.1640625" style="20" customWidth="1"/>
    <col min="2818" max="2818" width="17.83203125" style="20" customWidth="1"/>
    <col min="2819" max="2819" width="19.1640625" style="20" customWidth="1"/>
    <col min="2820" max="2820" width="13.5" style="20" customWidth="1"/>
    <col min="2821" max="2821" width="14.83203125" style="20" customWidth="1"/>
    <col min="2822" max="2822" width="26.5" style="20" customWidth="1"/>
    <col min="2823" max="2823" width="0" style="20" hidden="1" customWidth="1"/>
    <col min="2824" max="2824" width="33.33203125" style="20" customWidth="1"/>
    <col min="2825" max="3068" width="8.6640625" style="20"/>
    <col min="3069" max="3070" width="18" style="20" customWidth="1"/>
    <col min="3071" max="3071" width="64.83203125" style="20" customWidth="1"/>
    <col min="3072" max="3072" width="16.5" style="20" customWidth="1"/>
    <col min="3073" max="3073" width="39.1640625" style="20" customWidth="1"/>
    <col min="3074" max="3074" width="17.83203125" style="20" customWidth="1"/>
    <col min="3075" max="3075" width="19.1640625" style="20" customWidth="1"/>
    <col min="3076" max="3076" width="13.5" style="20" customWidth="1"/>
    <col min="3077" max="3077" width="14.83203125" style="20" customWidth="1"/>
    <col min="3078" max="3078" width="26.5" style="20" customWidth="1"/>
    <col min="3079" max="3079" width="0" style="20" hidden="1" customWidth="1"/>
    <col min="3080" max="3080" width="33.33203125" style="20" customWidth="1"/>
    <col min="3081" max="3324" width="8.6640625" style="20"/>
    <col min="3325" max="3326" width="18" style="20" customWidth="1"/>
    <col min="3327" max="3327" width="64.83203125" style="20" customWidth="1"/>
    <col min="3328" max="3328" width="16.5" style="20" customWidth="1"/>
    <col min="3329" max="3329" width="39.1640625" style="20" customWidth="1"/>
    <col min="3330" max="3330" width="17.83203125" style="20" customWidth="1"/>
    <col min="3331" max="3331" width="19.1640625" style="20" customWidth="1"/>
    <col min="3332" max="3332" width="13.5" style="20" customWidth="1"/>
    <col min="3333" max="3333" width="14.83203125" style="20" customWidth="1"/>
    <col min="3334" max="3334" width="26.5" style="20" customWidth="1"/>
    <col min="3335" max="3335" width="0" style="20" hidden="1" customWidth="1"/>
    <col min="3336" max="3336" width="33.33203125" style="20" customWidth="1"/>
    <col min="3337" max="3580" width="8.6640625" style="20"/>
    <col min="3581" max="3582" width="18" style="20" customWidth="1"/>
    <col min="3583" max="3583" width="64.83203125" style="20" customWidth="1"/>
    <col min="3584" max="3584" width="16.5" style="20" customWidth="1"/>
    <col min="3585" max="3585" width="39.1640625" style="20" customWidth="1"/>
    <col min="3586" max="3586" width="17.83203125" style="20" customWidth="1"/>
    <col min="3587" max="3587" width="19.1640625" style="20" customWidth="1"/>
    <col min="3588" max="3588" width="13.5" style="20" customWidth="1"/>
    <col min="3589" max="3589" width="14.83203125" style="20" customWidth="1"/>
    <col min="3590" max="3590" width="26.5" style="20" customWidth="1"/>
    <col min="3591" max="3591" width="0" style="20" hidden="1" customWidth="1"/>
    <col min="3592" max="3592" width="33.33203125" style="20" customWidth="1"/>
    <col min="3593" max="3836" width="8.6640625" style="20"/>
    <col min="3837" max="3838" width="18" style="20" customWidth="1"/>
    <col min="3839" max="3839" width="64.83203125" style="20" customWidth="1"/>
    <col min="3840" max="3840" width="16.5" style="20" customWidth="1"/>
    <col min="3841" max="3841" width="39.1640625" style="20" customWidth="1"/>
    <col min="3842" max="3842" width="17.83203125" style="20" customWidth="1"/>
    <col min="3843" max="3843" width="19.1640625" style="20" customWidth="1"/>
    <col min="3844" max="3844" width="13.5" style="20" customWidth="1"/>
    <col min="3845" max="3845" width="14.83203125" style="20" customWidth="1"/>
    <col min="3846" max="3846" width="26.5" style="20" customWidth="1"/>
    <col min="3847" max="3847" width="0" style="20" hidden="1" customWidth="1"/>
    <col min="3848" max="3848" width="33.33203125" style="20" customWidth="1"/>
    <col min="3849" max="4092" width="8.6640625" style="20"/>
    <col min="4093" max="4094" width="18" style="20" customWidth="1"/>
    <col min="4095" max="4095" width="64.83203125" style="20" customWidth="1"/>
    <col min="4096" max="4096" width="16.5" style="20" customWidth="1"/>
    <col min="4097" max="4097" width="39.1640625" style="20" customWidth="1"/>
    <col min="4098" max="4098" width="17.83203125" style="20" customWidth="1"/>
    <col min="4099" max="4099" width="19.1640625" style="20" customWidth="1"/>
    <col min="4100" max="4100" width="13.5" style="20" customWidth="1"/>
    <col min="4101" max="4101" width="14.83203125" style="20" customWidth="1"/>
    <col min="4102" max="4102" width="26.5" style="20" customWidth="1"/>
    <col min="4103" max="4103" width="0" style="20" hidden="1" customWidth="1"/>
    <col min="4104" max="4104" width="33.33203125" style="20" customWidth="1"/>
    <col min="4105" max="4348" width="8.6640625" style="20"/>
    <col min="4349" max="4350" width="18" style="20" customWidth="1"/>
    <col min="4351" max="4351" width="64.83203125" style="20" customWidth="1"/>
    <col min="4352" max="4352" width="16.5" style="20" customWidth="1"/>
    <col min="4353" max="4353" width="39.1640625" style="20" customWidth="1"/>
    <col min="4354" max="4354" width="17.83203125" style="20" customWidth="1"/>
    <col min="4355" max="4355" width="19.1640625" style="20" customWidth="1"/>
    <col min="4356" max="4356" width="13.5" style="20" customWidth="1"/>
    <col min="4357" max="4357" width="14.83203125" style="20" customWidth="1"/>
    <col min="4358" max="4358" width="26.5" style="20" customWidth="1"/>
    <col min="4359" max="4359" width="0" style="20" hidden="1" customWidth="1"/>
    <col min="4360" max="4360" width="33.33203125" style="20" customWidth="1"/>
    <col min="4361" max="4604" width="8.6640625" style="20"/>
    <col min="4605" max="4606" width="18" style="20" customWidth="1"/>
    <col min="4607" max="4607" width="64.83203125" style="20" customWidth="1"/>
    <col min="4608" max="4608" width="16.5" style="20" customWidth="1"/>
    <col min="4609" max="4609" width="39.1640625" style="20" customWidth="1"/>
    <col min="4610" max="4610" width="17.83203125" style="20" customWidth="1"/>
    <col min="4611" max="4611" width="19.1640625" style="20" customWidth="1"/>
    <col min="4612" max="4612" width="13.5" style="20" customWidth="1"/>
    <col min="4613" max="4613" width="14.83203125" style="20" customWidth="1"/>
    <col min="4614" max="4614" width="26.5" style="20" customWidth="1"/>
    <col min="4615" max="4615" width="0" style="20" hidden="1" customWidth="1"/>
    <col min="4616" max="4616" width="33.33203125" style="20" customWidth="1"/>
    <col min="4617" max="4860" width="8.6640625" style="20"/>
    <col min="4861" max="4862" width="18" style="20" customWidth="1"/>
    <col min="4863" max="4863" width="64.83203125" style="20" customWidth="1"/>
    <col min="4864" max="4864" width="16.5" style="20" customWidth="1"/>
    <col min="4865" max="4865" width="39.1640625" style="20" customWidth="1"/>
    <col min="4866" max="4866" width="17.83203125" style="20" customWidth="1"/>
    <col min="4867" max="4867" width="19.1640625" style="20" customWidth="1"/>
    <col min="4868" max="4868" width="13.5" style="20" customWidth="1"/>
    <col min="4869" max="4869" width="14.83203125" style="20" customWidth="1"/>
    <col min="4870" max="4870" width="26.5" style="20" customWidth="1"/>
    <col min="4871" max="4871" width="0" style="20" hidden="1" customWidth="1"/>
    <col min="4872" max="4872" width="33.33203125" style="20" customWidth="1"/>
    <col min="4873" max="5116" width="8.6640625" style="20"/>
    <col min="5117" max="5118" width="18" style="20" customWidth="1"/>
    <col min="5119" max="5119" width="64.83203125" style="20" customWidth="1"/>
    <col min="5120" max="5120" width="16.5" style="20" customWidth="1"/>
    <col min="5121" max="5121" width="39.1640625" style="20" customWidth="1"/>
    <col min="5122" max="5122" width="17.83203125" style="20" customWidth="1"/>
    <col min="5123" max="5123" width="19.1640625" style="20" customWidth="1"/>
    <col min="5124" max="5124" width="13.5" style="20" customWidth="1"/>
    <col min="5125" max="5125" width="14.83203125" style="20" customWidth="1"/>
    <col min="5126" max="5126" width="26.5" style="20" customWidth="1"/>
    <col min="5127" max="5127" width="0" style="20" hidden="1" customWidth="1"/>
    <col min="5128" max="5128" width="33.33203125" style="20" customWidth="1"/>
    <col min="5129" max="5372" width="8.6640625" style="20"/>
    <col min="5373" max="5374" width="18" style="20" customWidth="1"/>
    <col min="5375" max="5375" width="64.83203125" style="20" customWidth="1"/>
    <col min="5376" max="5376" width="16.5" style="20" customWidth="1"/>
    <col min="5377" max="5377" width="39.1640625" style="20" customWidth="1"/>
    <col min="5378" max="5378" width="17.83203125" style="20" customWidth="1"/>
    <col min="5379" max="5379" width="19.1640625" style="20" customWidth="1"/>
    <col min="5380" max="5380" width="13.5" style="20" customWidth="1"/>
    <col min="5381" max="5381" width="14.83203125" style="20" customWidth="1"/>
    <col min="5382" max="5382" width="26.5" style="20" customWidth="1"/>
    <col min="5383" max="5383" width="0" style="20" hidden="1" customWidth="1"/>
    <col min="5384" max="5384" width="33.33203125" style="20" customWidth="1"/>
    <col min="5385" max="5628" width="8.6640625" style="20"/>
    <col min="5629" max="5630" width="18" style="20" customWidth="1"/>
    <col min="5631" max="5631" width="64.83203125" style="20" customWidth="1"/>
    <col min="5632" max="5632" width="16.5" style="20" customWidth="1"/>
    <col min="5633" max="5633" width="39.1640625" style="20" customWidth="1"/>
    <col min="5634" max="5634" width="17.83203125" style="20" customWidth="1"/>
    <col min="5635" max="5635" width="19.1640625" style="20" customWidth="1"/>
    <col min="5636" max="5636" width="13.5" style="20" customWidth="1"/>
    <col min="5637" max="5637" width="14.83203125" style="20" customWidth="1"/>
    <col min="5638" max="5638" width="26.5" style="20" customWidth="1"/>
    <col min="5639" max="5639" width="0" style="20" hidden="1" customWidth="1"/>
    <col min="5640" max="5640" width="33.33203125" style="20" customWidth="1"/>
    <col min="5641" max="5884" width="8.6640625" style="20"/>
    <col min="5885" max="5886" width="18" style="20" customWidth="1"/>
    <col min="5887" max="5887" width="64.83203125" style="20" customWidth="1"/>
    <col min="5888" max="5888" width="16.5" style="20" customWidth="1"/>
    <col min="5889" max="5889" width="39.1640625" style="20" customWidth="1"/>
    <col min="5890" max="5890" width="17.83203125" style="20" customWidth="1"/>
    <col min="5891" max="5891" width="19.1640625" style="20" customWidth="1"/>
    <col min="5892" max="5892" width="13.5" style="20" customWidth="1"/>
    <col min="5893" max="5893" width="14.83203125" style="20" customWidth="1"/>
    <col min="5894" max="5894" width="26.5" style="20" customWidth="1"/>
    <col min="5895" max="5895" width="0" style="20" hidden="1" customWidth="1"/>
    <col min="5896" max="5896" width="33.33203125" style="20" customWidth="1"/>
    <col min="5897" max="6140" width="8.6640625" style="20"/>
    <col min="6141" max="6142" width="18" style="20" customWidth="1"/>
    <col min="6143" max="6143" width="64.83203125" style="20" customWidth="1"/>
    <col min="6144" max="6144" width="16.5" style="20" customWidth="1"/>
    <col min="6145" max="6145" width="39.1640625" style="20" customWidth="1"/>
    <col min="6146" max="6146" width="17.83203125" style="20" customWidth="1"/>
    <col min="6147" max="6147" width="19.1640625" style="20" customWidth="1"/>
    <col min="6148" max="6148" width="13.5" style="20" customWidth="1"/>
    <col min="6149" max="6149" width="14.83203125" style="20" customWidth="1"/>
    <col min="6150" max="6150" width="26.5" style="20" customWidth="1"/>
    <col min="6151" max="6151" width="0" style="20" hidden="1" customWidth="1"/>
    <col min="6152" max="6152" width="33.33203125" style="20" customWidth="1"/>
    <col min="6153" max="6396" width="8.6640625" style="20"/>
    <col min="6397" max="6398" width="18" style="20" customWidth="1"/>
    <col min="6399" max="6399" width="64.83203125" style="20" customWidth="1"/>
    <col min="6400" max="6400" width="16.5" style="20" customWidth="1"/>
    <col min="6401" max="6401" width="39.1640625" style="20" customWidth="1"/>
    <col min="6402" max="6402" width="17.83203125" style="20" customWidth="1"/>
    <col min="6403" max="6403" width="19.1640625" style="20" customWidth="1"/>
    <col min="6404" max="6404" width="13.5" style="20" customWidth="1"/>
    <col min="6405" max="6405" width="14.83203125" style="20" customWidth="1"/>
    <col min="6406" max="6406" width="26.5" style="20" customWidth="1"/>
    <col min="6407" max="6407" width="0" style="20" hidden="1" customWidth="1"/>
    <col min="6408" max="6408" width="33.33203125" style="20" customWidth="1"/>
    <col min="6409" max="6652" width="8.6640625" style="20"/>
    <col min="6653" max="6654" width="18" style="20" customWidth="1"/>
    <col min="6655" max="6655" width="64.83203125" style="20" customWidth="1"/>
    <col min="6656" max="6656" width="16.5" style="20" customWidth="1"/>
    <col min="6657" max="6657" width="39.1640625" style="20" customWidth="1"/>
    <col min="6658" max="6658" width="17.83203125" style="20" customWidth="1"/>
    <col min="6659" max="6659" width="19.1640625" style="20" customWidth="1"/>
    <col min="6660" max="6660" width="13.5" style="20" customWidth="1"/>
    <col min="6661" max="6661" width="14.83203125" style="20" customWidth="1"/>
    <col min="6662" max="6662" width="26.5" style="20" customWidth="1"/>
    <col min="6663" max="6663" width="0" style="20" hidden="1" customWidth="1"/>
    <col min="6664" max="6664" width="33.33203125" style="20" customWidth="1"/>
    <col min="6665" max="6908" width="8.6640625" style="20"/>
    <col min="6909" max="6910" width="18" style="20" customWidth="1"/>
    <col min="6911" max="6911" width="64.83203125" style="20" customWidth="1"/>
    <col min="6912" max="6912" width="16.5" style="20" customWidth="1"/>
    <col min="6913" max="6913" width="39.1640625" style="20" customWidth="1"/>
    <col min="6914" max="6914" width="17.83203125" style="20" customWidth="1"/>
    <col min="6915" max="6915" width="19.1640625" style="20" customWidth="1"/>
    <col min="6916" max="6916" width="13.5" style="20" customWidth="1"/>
    <col min="6917" max="6917" width="14.83203125" style="20" customWidth="1"/>
    <col min="6918" max="6918" width="26.5" style="20" customWidth="1"/>
    <col min="6919" max="6919" width="0" style="20" hidden="1" customWidth="1"/>
    <col min="6920" max="6920" width="33.33203125" style="20" customWidth="1"/>
    <col min="6921" max="7164" width="8.6640625" style="20"/>
    <col min="7165" max="7166" width="18" style="20" customWidth="1"/>
    <col min="7167" max="7167" width="64.83203125" style="20" customWidth="1"/>
    <col min="7168" max="7168" width="16.5" style="20" customWidth="1"/>
    <col min="7169" max="7169" width="39.1640625" style="20" customWidth="1"/>
    <col min="7170" max="7170" width="17.83203125" style="20" customWidth="1"/>
    <col min="7171" max="7171" width="19.1640625" style="20" customWidth="1"/>
    <col min="7172" max="7172" width="13.5" style="20" customWidth="1"/>
    <col min="7173" max="7173" width="14.83203125" style="20" customWidth="1"/>
    <col min="7174" max="7174" width="26.5" style="20" customWidth="1"/>
    <col min="7175" max="7175" width="0" style="20" hidden="1" customWidth="1"/>
    <col min="7176" max="7176" width="33.33203125" style="20" customWidth="1"/>
    <col min="7177" max="7420" width="8.6640625" style="20"/>
    <col min="7421" max="7422" width="18" style="20" customWidth="1"/>
    <col min="7423" max="7423" width="64.83203125" style="20" customWidth="1"/>
    <col min="7424" max="7424" width="16.5" style="20" customWidth="1"/>
    <col min="7425" max="7425" width="39.1640625" style="20" customWidth="1"/>
    <col min="7426" max="7426" width="17.83203125" style="20" customWidth="1"/>
    <col min="7427" max="7427" width="19.1640625" style="20" customWidth="1"/>
    <col min="7428" max="7428" width="13.5" style="20" customWidth="1"/>
    <col min="7429" max="7429" width="14.83203125" style="20" customWidth="1"/>
    <col min="7430" max="7430" width="26.5" style="20" customWidth="1"/>
    <col min="7431" max="7431" width="0" style="20" hidden="1" customWidth="1"/>
    <col min="7432" max="7432" width="33.33203125" style="20" customWidth="1"/>
    <col min="7433" max="7676" width="8.6640625" style="20"/>
    <col min="7677" max="7678" width="18" style="20" customWidth="1"/>
    <col min="7679" max="7679" width="64.83203125" style="20" customWidth="1"/>
    <col min="7680" max="7680" width="16.5" style="20" customWidth="1"/>
    <col min="7681" max="7681" width="39.1640625" style="20" customWidth="1"/>
    <col min="7682" max="7682" width="17.83203125" style="20" customWidth="1"/>
    <col min="7683" max="7683" width="19.1640625" style="20" customWidth="1"/>
    <col min="7684" max="7684" width="13.5" style="20" customWidth="1"/>
    <col min="7685" max="7685" width="14.83203125" style="20" customWidth="1"/>
    <col min="7686" max="7686" width="26.5" style="20" customWidth="1"/>
    <col min="7687" max="7687" width="0" style="20" hidden="1" customWidth="1"/>
    <col min="7688" max="7688" width="33.33203125" style="20" customWidth="1"/>
    <col min="7689" max="7932" width="8.6640625" style="20"/>
    <col min="7933" max="7934" width="18" style="20" customWidth="1"/>
    <col min="7935" max="7935" width="64.83203125" style="20" customWidth="1"/>
    <col min="7936" max="7936" width="16.5" style="20" customWidth="1"/>
    <col min="7937" max="7937" width="39.1640625" style="20" customWidth="1"/>
    <col min="7938" max="7938" width="17.83203125" style="20" customWidth="1"/>
    <col min="7939" max="7939" width="19.1640625" style="20" customWidth="1"/>
    <col min="7940" max="7940" width="13.5" style="20" customWidth="1"/>
    <col min="7941" max="7941" width="14.83203125" style="20" customWidth="1"/>
    <col min="7942" max="7942" width="26.5" style="20" customWidth="1"/>
    <col min="7943" max="7943" width="0" style="20" hidden="1" customWidth="1"/>
    <col min="7944" max="7944" width="33.33203125" style="20" customWidth="1"/>
    <col min="7945" max="8188" width="8.6640625" style="20"/>
    <col min="8189" max="8190" width="18" style="20" customWidth="1"/>
    <col min="8191" max="8191" width="64.83203125" style="20" customWidth="1"/>
    <col min="8192" max="8192" width="16.5" style="20" customWidth="1"/>
    <col min="8193" max="8193" width="39.1640625" style="20" customWidth="1"/>
    <col min="8194" max="8194" width="17.83203125" style="20" customWidth="1"/>
    <col min="8195" max="8195" width="19.1640625" style="20" customWidth="1"/>
    <col min="8196" max="8196" width="13.5" style="20" customWidth="1"/>
    <col min="8197" max="8197" width="14.83203125" style="20" customWidth="1"/>
    <col min="8198" max="8198" width="26.5" style="20" customWidth="1"/>
    <col min="8199" max="8199" width="0" style="20" hidden="1" customWidth="1"/>
    <col min="8200" max="8200" width="33.33203125" style="20" customWidth="1"/>
    <col min="8201" max="8444" width="8.6640625" style="20"/>
    <col min="8445" max="8446" width="18" style="20" customWidth="1"/>
    <col min="8447" max="8447" width="64.83203125" style="20" customWidth="1"/>
    <col min="8448" max="8448" width="16.5" style="20" customWidth="1"/>
    <col min="8449" max="8449" width="39.1640625" style="20" customWidth="1"/>
    <col min="8450" max="8450" width="17.83203125" style="20" customWidth="1"/>
    <col min="8451" max="8451" width="19.1640625" style="20" customWidth="1"/>
    <col min="8452" max="8452" width="13.5" style="20" customWidth="1"/>
    <col min="8453" max="8453" width="14.83203125" style="20" customWidth="1"/>
    <col min="8454" max="8454" width="26.5" style="20" customWidth="1"/>
    <col min="8455" max="8455" width="0" style="20" hidden="1" customWidth="1"/>
    <col min="8456" max="8456" width="33.33203125" style="20" customWidth="1"/>
    <col min="8457" max="8700" width="8.6640625" style="20"/>
    <col min="8701" max="8702" width="18" style="20" customWidth="1"/>
    <col min="8703" max="8703" width="64.83203125" style="20" customWidth="1"/>
    <col min="8704" max="8704" width="16.5" style="20" customWidth="1"/>
    <col min="8705" max="8705" width="39.1640625" style="20" customWidth="1"/>
    <col min="8706" max="8706" width="17.83203125" style="20" customWidth="1"/>
    <col min="8707" max="8707" width="19.1640625" style="20" customWidth="1"/>
    <col min="8708" max="8708" width="13.5" style="20" customWidth="1"/>
    <col min="8709" max="8709" width="14.83203125" style="20" customWidth="1"/>
    <col min="8710" max="8710" width="26.5" style="20" customWidth="1"/>
    <col min="8711" max="8711" width="0" style="20" hidden="1" customWidth="1"/>
    <col min="8712" max="8712" width="33.33203125" style="20" customWidth="1"/>
    <col min="8713" max="8956" width="8.6640625" style="20"/>
    <col min="8957" max="8958" width="18" style="20" customWidth="1"/>
    <col min="8959" max="8959" width="64.83203125" style="20" customWidth="1"/>
    <col min="8960" max="8960" width="16.5" style="20" customWidth="1"/>
    <col min="8961" max="8961" width="39.1640625" style="20" customWidth="1"/>
    <col min="8962" max="8962" width="17.83203125" style="20" customWidth="1"/>
    <col min="8963" max="8963" width="19.1640625" style="20" customWidth="1"/>
    <col min="8964" max="8964" width="13.5" style="20" customWidth="1"/>
    <col min="8965" max="8965" width="14.83203125" style="20" customWidth="1"/>
    <col min="8966" max="8966" width="26.5" style="20" customWidth="1"/>
    <col min="8967" max="8967" width="0" style="20" hidden="1" customWidth="1"/>
    <col min="8968" max="8968" width="33.33203125" style="20" customWidth="1"/>
    <col min="8969" max="9212" width="8.6640625" style="20"/>
    <col min="9213" max="9214" width="18" style="20" customWidth="1"/>
    <col min="9215" max="9215" width="64.83203125" style="20" customWidth="1"/>
    <col min="9216" max="9216" width="16.5" style="20" customWidth="1"/>
    <col min="9217" max="9217" width="39.1640625" style="20" customWidth="1"/>
    <col min="9218" max="9218" width="17.83203125" style="20" customWidth="1"/>
    <col min="9219" max="9219" width="19.1640625" style="20" customWidth="1"/>
    <col min="9220" max="9220" width="13.5" style="20" customWidth="1"/>
    <col min="9221" max="9221" width="14.83203125" style="20" customWidth="1"/>
    <col min="9222" max="9222" width="26.5" style="20" customWidth="1"/>
    <col min="9223" max="9223" width="0" style="20" hidden="1" customWidth="1"/>
    <col min="9224" max="9224" width="33.33203125" style="20" customWidth="1"/>
    <col min="9225" max="9468" width="8.6640625" style="20"/>
    <col min="9469" max="9470" width="18" style="20" customWidth="1"/>
    <col min="9471" max="9471" width="64.83203125" style="20" customWidth="1"/>
    <col min="9472" max="9472" width="16.5" style="20" customWidth="1"/>
    <col min="9473" max="9473" width="39.1640625" style="20" customWidth="1"/>
    <col min="9474" max="9474" width="17.83203125" style="20" customWidth="1"/>
    <col min="9475" max="9475" width="19.1640625" style="20" customWidth="1"/>
    <col min="9476" max="9476" width="13.5" style="20" customWidth="1"/>
    <col min="9477" max="9477" width="14.83203125" style="20" customWidth="1"/>
    <col min="9478" max="9478" width="26.5" style="20" customWidth="1"/>
    <col min="9479" max="9479" width="0" style="20" hidden="1" customWidth="1"/>
    <col min="9480" max="9480" width="33.33203125" style="20" customWidth="1"/>
    <col min="9481" max="9724" width="8.6640625" style="20"/>
    <col min="9725" max="9726" width="18" style="20" customWidth="1"/>
    <col min="9727" max="9727" width="64.83203125" style="20" customWidth="1"/>
    <col min="9728" max="9728" width="16.5" style="20" customWidth="1"/>
    <col min="9729" max="9729" width="39.1640625" style="20" customWidth="1"/>
    <col min="9730" max="9730" width="17.83203125" style="20" customWidth="1"/>
    <col min="9731" max="9731" width="19.1640625" style="20" customWidth="1"/>
    <col min="9732" max="9732" width="13.5" style="20" customWidth="1"/>
    <col min="9733" max="9733" width="14.83203125" style="20" customWidth="1"/>
    <col min="9734" max="9734" width="26.5" style="20" customWidth="1"/>
    <col min="9735" max="9735" width="0" style="20" hidden="1" customWidth="1"/>
    <col min="9736" max="9736" width="33.33203125" style="20" customWidth="1"/>
    <col min="9737" max="9980" width="8.6640625" style="20"/>
    <col min="9981" max="9982" width="18" style="20" customWidth="1"/>
    <col min="9983" max="9983" width="64.83203125" style="20" customWidth="1"/>
    <col min="9984" max="9984" width="16.5" style="20" customWidth="1"/>
    <col min="9985" max="9985" width="39.1640625" style="20" customWidth="1"/>
    <col min="9986" max="9986" width="17.83203125" style="20" customWidth="1"/>
    <col min="9987" max="9987" width="19.1640625" style="20" customWidth="1"/>
    <col min="9988" max="9988" width="13.5" style="20" customWidth="1"/>
    <col min="9989" max="9989" width="14.83203125" style="20" customWidth="1"/>
    <col min="9990" max="9990" width="26.5" style="20" customWidth="1"/>
    <col min="9991" max="9991" width="0" style="20" hidden="1" customWidth="1"/>
    <col min="9992" max="9992" width="33.33203125" style="20" customWidth="1"/>
    <col min="9993" max="10236" width="8.6640625" style="20"/>
    <col min="10237" max="10238" width="18" style="20" customWidth="1"/>
    <col min="10239" max="10239" width="64.83203125" style="20" customWidth="1"/>
    <col min="10240" max="10240" width="16.5" style="20" customWidth="1"/>
    <col min="10241" max="10241" width="39.1640625" style="20" customWidth="1"/>
    <col min="10242" max="10242" width="17.83203125" style="20" customWidth="1"/>
    <col min="10243" max="10243" width="19.1640625" style="20" customWidth="1"/>
    <col min="10244" max="10244" width="13.5" style="20" customWidth="1"/>
    <col min="10245" max="10245" width="14.83203125" style="20" customWidth="1"/>
    <col min="10246" max="10246" width="26.5" style="20" customWidth="1"/>
    <col min="10247" max="10247" width="0" style="20" hidden="1" customWidth="1"/>
    <col min="10248" max="10248" width="33.33203125" style="20" customWidth="1"/>
    <col min="10249" max="10492" width="8.6640625" style="20"/>
    <col min="10493" max="10494" width="18" style="20" customWidth="1"/>
    <col min="10495" max="10495" width="64.83203125" style="20" customWidth="1"/>
    <col min="10496" max="10496" width="16.5" style="20" customWidth="1"/>
    <col min="10497" max="10497" width="39.1640625" style="20" customWidth="1"/>
    <col min="10498" max="10498" width="17.83203125" style="20" customWidth="1"/>
    <col min="10499" max="10499" width="19.1640625" style="20" customWidth="1"/>
    <col min="10500" max="10500" width="13.5" style="20" customWidth="1"/>
    <col min="10501" max="10501" width="14.83203125" style="20" customWidth="1"/>
    <col min="10502" max="10502" width="26.5" style="20" customWidth="1"/>
    <col min="10503" max="10503" width="0" style="20" hidden="1" customWidth="1"/>
    <col min="10504" max="10504" width="33.33203125" style="20" customWidth="1"/>
    <col min="10505" max="10748" width="8.6640625" style="20"/>
    <col min="10749" max="10750" width="18" style="20" customWidth="1"/>
    <col min="10751" max="10751" width="64.83203125" style="20" customWidth="1"/>
    <col min="10752" max="10752" width="16.5" style="20" customWidth="1"/>
    <col min="10753" max="10753" width="39.1640625" style="20" customWidth="1"/>
    <col min="10754" max="10754" width="17.83203125" style="20" customWidth="1"/>
    <col min="10755" max="10755" width="19.1640625" style="20" customWidth="1"/>
    <col min="10756" max="10756" width="13.5" style="20" customWidth="1"/>
    <col min="10757" max="10757" width="14.83203125" style="20" customWidth="1"/>
    <col min="10758" max="10758" width="26.5" style="20" customWidth="1"/>
    <col min="10759" max="10759" width="0" style="20" hidden="1" customWidth="1"/>
    <col min="10760" max="10760" width="33.33203125" style="20" customWidth="1"/>
    <col min="10761" max="11004" width="8.6640625" style="20"/>
    <col min="11005" max="11006" width="18" style="20" customWidth="1"/>
    <col min="11007" max="11007" width="64.83203125" style="20" customWidth="1"/>
    <col min="11008" max="11008" width="16.5" style="20" customWidth="1"/>
    <col min="11009" max="11009" width="39.1640625" style="20" customWidth="1"/>
    <col min="11010" max="11010" width="17.83203125" style="20" customWidth="1"/>
    <col min="11011" max="11011" width="19.1640625" style="20" customWidth="1"/>
    <col min="11012" max="11012" width="13.5" style="20" customWidth="1"/>
    <col min="11013" max="11013" width="14.83203125" style="20" customWidth="1"/>
    <col min="11014" max="11014" width="26.5" style="20" customWidth="1"/>
    <col min="11015" max="11015" width="0" style="20" hidden="1" customWidth="1"/>
    <col min="11016" max="11016" width="33.33203125" style="20" customWidth="1"/>
    <col min="11017" max="11260" width="8.6640625" style="20"/>
    <col min="11261" max="11262" width="18" style="20" customWidth="1"/>
    <col min="11263" max="11263" width="64.83203125" style="20" customWidth="1"/>
    <col min="11264" max="11264" width="16.5" style="20" customWidth="1"/>
    <col min="11265" max="11265" width="39.1640625" style="20" customWidth="1"/>
    <col min="11266" max="11266" width="17.83203125" style="20" customWidth="1"/>
    <col min="11267" max="11267" width="19.1640625" style="20" customWidth="1"/>
    <col min="11268" max="11268" width="13.5" style="20" customWidth="1"/>
    <col min="11269" max="11269" width="14.83203125" style="20" customWidth="1"/>
    <col min="11270" max="11270" width="26.5" style="20" customWidth="1"/>
    <col min="11271" max="11271" width="0" style="20" hidden="1" customWidth="1"/>
    <col min="11272" max="11272" width="33.33203125" style="20" customWidth="1"/>
    <col min="11273" max="11516" width="8.6640625" style="20"/>
    <col min="11517" max="11518" width="18" style="20" customWidth="1"/>
    <col min="11519" max="11519" width="64.83203125" style="20" customWidth="1"/>
    <col min="11520" max="11520" width="16.5" style="20" customWidth="1"/>
    <col min="11521" max="11521" width="39.1640625" style="20" customWidth="1"/>
    <col min="11522" max="11522" width="17.83203125" style="20" customWidth="1"/>
    <col min="11523" max="11523" width="19.1640625" style="20" customWidth="1"/>
    <col min="11524" max="11524" width="13.5" style="20" customWidth="1"/>
    <col min="11525" max="11525" width="14.83203125" style="20" customWidth="1"/>
    <col min="11526" max="11526" width="26.5" style="20" customWidth="1"/>
    <col min="11527" max="11527" width="0" style="20" hidden="1" customWidth="1"/>
    <col min="11528" max="11528" width="33.33203125" style="20" customWidth="1"/>
    <col min="11529" max="11772" width="8.6640625" style="20"/>
    <col min="11773" max="11774" width="18" style="20" customWidth="1"/>
    <col min="11775" max="11775" width="64.83203125" style="20" customWidth="1"/>
    <col min="11776" max="11776" width="16.5" style="20" customWidth="1"/>
    <col min="11777" max="11777" width="39.1640625" style="20" customWidth="1"/>
    <col min="11778" max="11778" width="17.83203125" style="20" customWidth="1"/>
    <col min="11779" max="11779" width="19.1640625" style="20" customWidth="1"/>
    <col min="11780" max="11780" width="13.5" style="20" customWidth="1"/>
    <col min="11781" max="11781" width="14.83203125" style="20" customWidth="1"/>
    <col min="11782" max="11782" width="26.5" style="20" customWidth="1"/>
    <col min="11783" max="11783" width="0" style="20" hidden="1" customWidth="1"/>
    <col min="11784" max="11784" width="33.33203125" style="20" customWidth="1"/>
    <col min="11785" max="12028" width="8.6640625" style="20"/>
    <col min="12029" max="12030" width="18" style="20" customWidth="1"/>
    <col min="12031" max="12031" width="64.83203125" style="20" customWidth="1"/>
    <col min="12032" max="12032" width="16.5" style="20" customWidth="1"/>
    <col min="12033" max="12033" width="39.1640625" style="20" customWidth="1"/>
    <col min="12034" max="12034" width="17.83203125" style="20" customWidth="1"/>
    <col min="12035" max="12035" width="19.1640625" style="20" customWidth="1"/>
    <col min="12036" max="12036" width="13.5" style="20" customWidth="1"/>
    <col min="12037" max="12037" width="14.83203125" style="20" customWidth="1"/>
    <col min="12038" max="12038" width="26.5" style="20" customWidth="1"/>
    <col min="12039" max="12039" width="0" style="20" hidden="1" customWidth="1"/>
    <col min="12040" max="12040" width="33.33203125" style="20" customWidth="1"/>
    <col min="12041" max="12284" width="8.6640625" style="20"/>
    <col min="12285" max="12286" width="18" style="20" customWidth="1"/>
    <col min="12287" max="12287" width="64.83203125" style="20" customWidth="1"/>
    <col min="12288" max="12288" width="16.5" style="20" customWidth="1"/>
    <col min="12289" max="12289" width="39.1640625" style="20" customWidth="1"/>
    <col min="12290" max="12290" width="17.83203125" style="20" customWidth="1"/>
    <col min="12291" max="12291" width="19.1640625" style="20" customWidth="1"/>
    <col min="12292" max="12292" width="13.5" style="20" customWidth="1"/>
    <col min="12293" max="12293" width="14.83203125" style="20" customWidth="1"/>
    <col min="12294" max="12294" width="26.5" style="20" customWidth="1"/>
    <col min="12295" max="12295" width="0" style="20" hidden="1" customWidth="1"/>
    <col min="12296" max="12296" width="33.33203125" style="20" customWidth="1"/>
    <col min="12297" max="12540" width="8.6640625" style="20"/>
    <col min="12541" max="12542" width="18" style="20" customWidth="1"/>
    <col min="12543" max="12543" width="64.83203125" style="20" customWidth="1"/>
    <col min="12544" max="12544" width="16.5" style="20" customWidth="1"/>
    <col min="12545" max="12545" width="39.1640625" style="20" customWidth="1"/>
    <col min="12546" max="12546" width="17.83203125" style="20" customWidth="1"/>
    <col min="12547" max="12547" width="19.1640625" style="20" customWidth="1"/>
    <col min="12548" max="12548" width="13.5" style="20" customWidth="1"/>
    <col min="12549" max="12549" width="14.83203125" style="20" customWidth="1"/>
    <col min="12550" max="12550" width="26.5" style="20" customWidth="1"/>
    <col min="12551" max="12551" width="0" style="20" hidden="1" customWidth="1"/>
    <col min="12552" max="12552" width="33.33203125" style="20" customWidth="1"/>
    <col min="12553" max="12796" width="8.6640625" style="20"/>
    <col min="12797" max="12798" width="18" style="20" customWidth="1"/>
    <col min="12799" max="12799" width="64.83203125" style="20" customWidth="1"/>
    <col min="12800" max="12800" width="16.5" style="20" customWidth="1"/>
    <col min="12801" max="12801" width="39.1640625" style="20" customWidth="1"/>
    <col min="12802" max="12802" width="17.83203125" style="20" customWidth="1"/>
    <col min="12803" max="12803" width="19.1640625" style="20" customWidth="1"/>
    <col min="12804" max="12804" width="13.5" style="20" customWidth="1"/>
    <col min="12805" max="12805" width="14.83203125" style="20" customWidth="1"/>
    <col min="12806" max="12806" width="26.5" style="20" customWidth="1"/>
    <col min="12807" max="12807" width="0" style="20" hidden="1" customWidth="1"/>
    <col min="12808" max="12808" width="33.33203125" style="20" customWidth="1"/>
    <col min="12809" max="13052" width="8.6640625" style="20"/>
    <col min="13053" max="13054" width="18" style="20" customWidth="1"/>
    <col min="13055" max="13055" width="64.83203125" style="20" customWidth="1"/>
    <col min="13056" max="13056" width="16.5" style="20" customWidth="1"/>
    <col min="13057" max="13057" width="39.1640625" style="20" customWidth="1"/>
    <col min="13058" max="13058" width="17.83203125" style="20" customWidth="1"/>
    <col min="13059" max="13059" width="19.1640625" style="20" customWidth="1"/>
    <col min="13060" max="13060" width="13.5" style="20" customWidth="1"/>
    <col min="13061" max="13061" width="14.83203125" style="20" customWidth="1"/>
    <col min="13062" max="13062" width="26.5" style="20" customWidth="1"/>
    <col min="13063" max="13063" width="0" style="20" hidden="1" customWidth="1"/>
    <col min="13064" max="13064" width="33.33203125" style="20" customWidth="1"/>
    <col min="13065" max="13308" width="8.6640625" style="20"/>
    <col min="13309" max="13310" width="18" style="20" customWidth="1"/>
    <col min="13311" max="13311" width="64.83203125" style="20" customWidth="1"/>
    <col min="13312" max="13312" width="16.5" style="20" customWidth="1"/>
    <col min="13313" max="13313" width="39.1640625" style="20" customWidth="1"/>
    <col min="13314" max="13314" width="17.83203125" style="20" customWidth="1"/>
    <col min="13315" max="13315" width="19.1640625" style="20" customWidth="1"/>
    <col min="13316" max="13316" width="13.5" style="20" customWidth="1"/>
    <col min="13317" max="13317" width="14.83203125" style="20" customWidth="1"/>
    <col min="13318" max="13318" width="26.5" style="20" customWidth="1"/>
    <col min="13319" max="13319" width="0" style="20" hidden="1" customWidth="1"/>
    <col min="13320" max="13320" width="33.33203125" style="20" customWidth="1"/>
    <col min="13321" max="13564" width="8.6640625" style="20"/>
    <col min="13565" max="13566" width="18" style="20" customWidth="1"/>
    <col min="13567" max="13567" width="64.83203125" style="20" customWidth="1"/>
    <col min="13568" max="13568" width="16.5" style="20" customWidth="1"/>
    <col min="13569" max="13569" width="39.1640625" style="20" customWidth="1"/>
    <col min="13570" max="13570" width="17.83203125" style="20" customWidth="1"/>
    <col min="13571" max="13571" width="19.1640625" style="20" customWidth="1"/>
    <col min="13572" max="13572" width="13.5" style="20" customWidth="1"/>
    <col min="13573" max="13573" width="14.83203125" style="20" customWidth="1"/>
    <col min="13574" max="13574" width="26.5" style="20" customWidth="1"/>
    <col min="13575" max="13575" width="0" style="20" hidden="1" customWidth="1"/>
    <col min="13576" max="13576" width="33.33203125" style="20" customWidth="1"/>
    <col min="13577" max="13820" width="8.6640625" style="20"/>
    <col min="13821" max="13822" width="18" style="20" customWidth="1"/>
    <col min="13823" max="13823" width="64.83203125" style="20" customWidth="1"/>
    <col min="13824" max="13824" width="16.5" style="20" customWidth="1"/>
    <col min="13825" max="13825" width="39.1640625" style="20" customWidth="1"/>
    <col min="13826" max="13826" width="17.83203125" style="20" customWidth="1"/>
    <col min="13827" max="13827" width="19.1640625" style="20" customWidth="1"/>
    <col min="13828" max="13828" width="13.5" style="20" customWidth="1"/>
    <col min="13829" max="13829" width="14.83203125" style="20" customWidth="1"/>
    <col min="13830" max="13830" width="26.5" style="20" customWidth="1"/>
    <col min="13831" max="13831" width="0" style="20" hidden="1" customWidth="1"/>
    <col min="13832" max="13832" width="33.33203125" style="20" customWidth="1"/>
    <col min="13833" max="14076" width="8.6640625" style="20"/>
    <col min="14077" max="14078" width="18" style="20" customWidth="1"/>
    <col min="14079" max="14079" width="64.83203125" style="20" customWidth="1"/>
    <col min="14080" max="14080" width="16.5" style="20" customWidth="1"/>
    <col min="14081" max="14081" width="39.1640625" style="20" customWidth="1"/>
    <col min="14082" max="14082" width="17.83203125" style="20" customWidth="1"/>
    <col min="14083" max="14083" width="19.1640625" style="20" customWidth="1"/>
    <col min="14084" max="14084" width="13.5" style="20" customWidth="1"/>
    <col min="14085" max="14085" width="14.83203125" style="20" customWidth="1"/>
    <col min="14086" max="14086" width="26.5" style="20" customWidth="1"/>
    <col min="14087" max="14087" width="0" style="20" hidden="1" customWidth="1"/>
    <col min="14088" max="14088" width="33.33203125" style="20" customWidth="1"/>
    <col min="14089" max="14332" width="8.6640625" style="20"/>
    <col min="14333" max="14334" width="18" style="20" customWidth="1"/>
    <col min="14335" max="14335" width="64.83203125" style="20" customWidth="1"/>
    <col min="14336" max="14336" width="16.5" style="20" customWidth="1"/>
    <col min="14337" max="14337" width="39.1640625" style="20" customWidth="1"/>
    <col min="14338" max="14338" width="17.83203125" style="20" customWidth="1"/>
    <col min="14339" max="14339" width="19.1640625" style="20" customWidth="1"/>
    <col min="14340" max="14340" width="13.5" style="20" customWidth="1"/>
    <col min="14341" max="14341" width="14.83203125" style="20" customWidth="1"/>
    <col min="14342" max="14342" width="26.5" style="20" customWidth="1"/>
    <col min="14343" max="14343" width="0" style="20" hidden="1" customWidth="1"/>
    <col min="14344" max="14344" width="33.33203125" style="20" customWidth="1"/>
    <col min="14345" max="14588" width="8.6640625" style="20"/>
    <col min="14589" max="14590" width="18" style="20" customWidth="1"/>
    <col min="14591" max="14591" width="64.83203125" style="20" customWidth="1"/>
    <col min="14592" max="14592" width="16.5" style="20" customWidth="1"/>
    <col min="14593" max="14593" width="39.1640625" style="20" customWidth="1"/>
    <col min="14594" max="14594" width="17.83203125" style="20" customWidth="1"/>
    <col min="14595" max="14595" width="19.1640625" style="20" customWidth="1"/>
    <col min="14596" max="14596" width="13.5" style="20" customWidth="1"/>
    <col min="14597" max="14597" width="14.83203125" style="20" customWidth="1"/>
    <col min="14598" max="14598" width="26.5" style="20" customWidth="1"/>
    <col min="14599" max="14599" width="0" style="20" hidden="1" customWidth="1"/>
    <col min="14600" max="14600" width="33.33203125" style="20" customWidth="1"/>
    <col min="14601" max="14844" width="8.6640625" style="20"/>
    <col min="14845" max="14846" width="18" style="20" customWidth="1"/>
    <col min="14847" max="14847" width="64.83203125" style="20" customWidth="1"/>
    <col min="14848" max="14848" width="16.5" style="20" customWidth="1"/>
    <col min="14849" max="14849" width="39.1640625" style="20" customWidth="1"/>
    <col min="14850" max="14850" width="17.83203125" style="20" customWidth="1"/>
    <col min="14851" max="14851" width="19.1640625" style="20" customWidth="1"/>
    <col min="14852" max="14852" width="13.5" style="20" customWidth="1"/>
    <col min="14853" max="14853" width="14.83203125" style="20" customWidth="1"/>
    <col min="14854" max="14854" width="26.5" style="20" customWidth="1"/>
    <col min="14855" max="14855" width="0" style="20" hidden="1" customWidth="1"/>
    <col min="14856" max="14856" width="33.33203125" style="20" customWidth="1"/>
    <col min="14857" max="15100" width="8.6640625" style="20"/>
    <col min="15101" max="15102" width="18" style="20" customWidth="1"/>
    <col min="15103" max="15103" width="64.83203125" style="20" customWidth="1"/>
    <col min="15104" max="15104" width="16.5" style="20" customWidth="1"/>
    <col min="15105" max="15105" width="39.1640625" style="20" customWidth="1"/>
    <col min="15106" max="15106" width="17.83203125" style="20" customWidth="1"/>
    <col min="15107" max="15107" width="19.1640625" style="20" customWidth="1"/>
    <col min="15108" max="15108" width="13.5" style="20" customWidth="1"/>
    <col min="15109" max="15109" width="14.83203125" style="20" customWidth="1"/>
    <col min="15110" max="15110" width="26.5" style="20" customWidth="1"/>
    <col min="15111" max="15111" width="0" style="20" hidden="1" customWidth="1"/>
    <col min="15112" max="15112" width="33.33203125" style="20" customWidth="1"/>
    <col min="15113" max="15356" width="8.6640625" style="20"/>
    <col min="15357" max="15358" width="18" style="20" customWidth="1"/>
    <col min="15359" max="15359" width="64.83203125" style="20" customWidth="1"/>
    <col min="15360" max="15360" width="16.5" style="20" customWidth="1"/>
    <col min="15361" max="15361" width="39.1640625" style="20" customWidth="1"/>
    <col min="15362" max="15362" width="17.83203125" style="20" customWidth="1"/>
    <col min="15363" max="15363" width="19.1640625" style="20" customWidth="1"/>
    <col min="15364" max="15364" width="13.5" style="20" customWidth="1"/>
    <col min="15365" max="15365" width="14.83203125" style="20" customWidth="1"/>
    <col min="15366" max="15366" width="26.5" style="20" customWidth="1"/>
    <col min="15367" max="15367" width="0" style="20" hidden="1" customWidth="1"/>
    <col min="15368" max="15368" width="33.33203125" style="20" customWidth="1"/>
    <col min="15369" max="15612" width="8.6640625" style="20"/>
    <col min="15613" max="15614" width="18" style="20" customWidth="1"/>
    <col min="15615" max="15615" width="64.83203125" style="20" customWidth="1"/>
    <col min="15616" max="15616" width="16.5" style="20" customWidth="1"/>
    <col min="15617" max="15617" width="39.1640625" style="20" customWidth="1"/>
    <col min="15618" max="15618" width="17.83203125" style="20" customWidth="1"/>
    <col min="15619" max="15619" width="19.1640625" style="20" customWidth="1"/>
    <col min="15620" max="15620" width="13.5" style="20" customWidth="1"/>
    <col min="15621" max="15621" width="14.83203125" style="20" customWidth="1"/>
    <col min="15622" max="15622" width="26.5" style="20" customWidth="1"/>
    <col min="15623" max="15623" width="0" style="20" hidden="1" customWidth="1"/>
    <col min="15624" max="15624" width="33.33203125" style="20" customWidth="1"/>
    <col min="15625" max="15868" width="8.6640625" style="20"/>
    <col min="15869" max="15870" width="18" style="20" customWidth="1"/>
    <col min="15871" max="15871" width="64.83203125" style="20" customWidth="1"/>
    <col min="15872" max="15872" width="16.5" style="20" customWidth="1"/>
    <col min="15873" max="15873" width="39.1640625" style="20" customWidth="1"/>
    <col min="15874" max="15874" width="17.83203125" style="20" customWidth="1"/>
    <col min="15875" max="15875" width="19.1640625" style="20" customWidth="1"/>
    <col min="15876" max="15876" width="13.5" style="20" customWidth="1"/>
    <col min="15877" max="15877" width="14.83203125" style="20" customWidth="1"/>
    <col min="15878" max="15878" width="26.5" style="20" customWidth="1"/>
    <col min="15879" max="15879" width="0" style="20" hidden="1" customWidth="1"/>
    <col min="15880" max="15880" width="33.33203125" style="20" customWidth="1"/>
    <col min="15881" max="16124" width="8.6640625" style="20"/>
    <col min="16125" max="16126" width="18" style="20" customWidth="1"/>
    <col min="16127" max="16127" width="64.83203125" style="20" customWidth="1"/>
    <col min="16128" max="16128" width="16.5" style="20" customWidth="1"/>
    <col min="16129" max="16129" width="39.1640625" style="20" customWidth="1"/>
    <col min="16130" max="16130" width="17.83203125" style="20" customWidth="1"/>
    <col min="16131" max="16131" width="19.1640625" style="20" customWidth="1"/>
    <col min="16132" max="16132" width="13.5" style="20" customWidth="1"/>
    <col min="16133" max="16133" width="14.83203125" style="20" customWidth="1"/>
    <col min="16134" max="16134" width="26.5" style="20" customWidth="1"/>
    <col min="16135" max="16135" width="0" style="20" hidden="1" customWidth="1"/>
    <col min="16136" max="16136" width="33.33203125" style="20" customWidth="1"/>
    <col min="16137" max="16384" width="8.6640625" style="20"/>
  </cols>
  <sheetData>
    <row r="1" spans="1:15" ht="21.75" customHeight="1" x14ac:dyDescent="0.15">
      <c r="A1" s="169" t="s">
        <v>225</v>
      </c>
      <c r="B1" s="170"/>
      <c r="C1" s="170"/>
      <c r="D1" s="170"/>
      <c r="E1" s="170"/>
      <c r="F1" s="170"/>
      <c r="G1" s="170"/>
      <c r="H1" s="170"/>
      <c r="I1" s="170"/>
      <c r="J1" s="170"/>
      <c r="K1" s="170"/>
      <c r="L1" s="170"/>
      <c r="M1" s="170"/>
      <c r="N1" s="171"/>
      <c r="O1" s="178"/>
    </row>
    <row r="2" spans="1:15" ht="21.75" customHeight="1" x14ac:dyDescent="0.15">
      <c r="A2" s="172"/>
      <c r="B2" s="173"/>
      <c r="C2" s="173"/>
      <c r="D2" s="173"/>
      <c r="E2" s="173"/>
      <c r="F2" s="173"/>
      <c r="G2" s="173"/>
      <c r="H2" s="173"/>
      <c r="I2" s="173"/>
      <c r="J2" s="173"/>
      <c r="K2" s="173"/>
      <c r="L2" s="173"/>
      <c r="M2" s="173"/>
      <c r="N2" s="174"/>
      <c r="O2" s="179"/>
    </row>
    <row r="3" spans="1:15" ht="21.75" customHeight="1" x14ac:dyDescent="0.15">
      <c r="A3" s="175"/>
      <c r="B3" s="176"/>
      <c r="C3" s="176"/>
      <c r="D3" s="176"/>
      <c r="E3" s="176"/>
      <c r="F3" s="176"/>
      <c r="G3" s="176"/>
      <c r="H3" s="176"/>
      <c r="I3" s="176"/>
      <c r="J3" s="176"/>
      <c r="K3" s="176"/>
      <c r="L3" s="176"/>
      <c r="M3" s="176"/>
      <c r="N3" s="177"/>
      <c r="O3" s="180"/>
    </row>
    <row r="4" spans="1:15" s="28" customFormat="1" ht="21.75" customHeight="1" x14ac:dyDescent="0.2">
      <c r="A4" s="167" t="s">
        <v>224</v>
      </c>
      <c r="B4" s="181"/>
      <c r="C4" s="181"/>
      <c r="D4" s="181"/>
      <c r="E4" s="181"/>
      <c r="F4" s="182"/>
      <c r="G4" s="182"/>
      <c r="H4" s="182"/>
      <c r="I4" s="182"/>
      <c r="J4" s="182"/>
      <c r="K4" s="182"/>
      <c r="L4" s="182"/>
      <c r="M4" s="183"/>
      <c r="N4" s="45" t="s">
        <v>223</v>
      </c>
      <c r="O4" s="46"/>
    </row>
    <row r="5" spans="1:15" s="28" customFormat="1" ht="21.75" customHeight="1" x14ac:dyDescent="0.2">
      <c r="A5" s="167" t="s">
        <v>222</v>
      </c>
      <c r="B5" s="181"/>
      <c r="C5" s="181"/>
      <c r="D5" s="181"/>
      <c r="E5" s="181"/>
      <c r="F5" s="184"/>
      <c r="G5" s="184"/>
      <c r="H5" s="184"/>
      <c r="I5" s="184"/>
      <c r="J5" s="184"/>
      <c r="K5" s="184"/>
      <c r="L5" s="184"/>
      <c r="M5" s="185"/>
      <c r="N5" s="45" t="s">
        <v>221</v>
      </c>
      <c r="O5" s="44"/>
    </row>
    <row r="6" spans="1:15" s="28" customFormat="1" ht="11.25" customHeight="1" x14ac:dyDescent="0.2">
      <c r="A6" s="43"/>
      <c r="B6" s="30"/>
      <c r="C6" s="29"/>
      <c r="D6" s="33"/>
      <c r="E6" s="33"/>
      <c r="F6" s="33"/>
      <c r="G6" s="33"/>
      <c r="H6" s="27"/>
      <c r="I6" s="33"/>
      <c r="J6" s="26"/>
      <c r="K6" s="26"/>
      <c r="L6" s="26"/>
      <c r="M6" s="26"/>
      <c r="N6" s="26"/>
      <c r="O6" s="42"/>
    </row>
    <row r="7" spans="1:15" s="28" customFormat="1" ht="35.25" customHeight="1" x14ac:dyDescent="0.2">
      <c r="A7" s="186" t="s">
        <v>220</v>
      </c>
      <c r="B7" s="187"/>
      <c r="C7" s="187"/>
      <c r="D7" s="187"/>
      <c r="E7" s="187"/>
      <c r="F7" s="187"/>
      <c r="G7" s="187"/>
      <c r="H7" s="187"/>
      <c r="I7" s="187"/>
      <c r="J7" s="187"/>
      <c r="K7" s="188"/>
      <c r="L7" s="189" t="s">
        <v>219</v>
      </c>
      <c r="M7" s="190"/>
      <c r="N7" s="190"/>
      <c r="O7" s="191"/>
    </row>
    <row r="8" spans="1:15" s="40" customFormat="1" ht="51" customHeight="1" x14ac:dyDescent="0.2">
      <c r="A8" s="41" t="s">
        <v>218</v>
      </c>
      <c r="B8" s="192" t="s">
        <v>217</v>
      </c>
      <c r="C8" s="193"/>
      <c r="D8" s="193"/>
      <c r="E8" s="193"/>
      <c r="F8" s="193"/>
      <c r="G8" s="193"/>
      <c r="H8" s="193"/>
      <c r="I8" s="194"/>
      <c r="J8" s="192" t="s">
        <v>216</v>
      </c>
      <c r="K8" s="193"/>
      <c r="L8" s="195" t="s">
        <v>215</v>
      </c>
      <c r="M8" s="196"/>
      <c r="N8" s="41" t="s">
        <v>214</v>
      </c>
      <c r="O8" s="41" t="s">
        <v>213</v>
      </c>
    </row>
    <row r="9" spans="1:15" s="28" customFormat="1" ht="35.25" customHeight="1" x14ac:dyDescent="0.2">
      <c r="A9" s="39"/>
      <c r="B9" s="160"/>
      <c r="C9" s="160"/>
      <c r="D9" s="160"/>
      <c r="E9" s="160"/>
      <c r="F9" s="160"/>
      <c r="G9" s="160"/>
      <c r="H9" s="160"/>
      <c r="I9" s="160"/>
      <c r="J9" s="166"/>
      <c r="K9" s="166"/>
      <c r="L9" s="167"/>
      <c r="M9" s="168"/>
      <c r="N9" s="38"/>
      <c r="O9" s="38"/>
    </row>
    <row r="10" spans="1:15" s="28" customFormat="1" ht="35.25" customHeight="1" x14ac:dyDescent="0.2">
      <c r="A10" s="39"/>
      <c r="B10" s="160"/>
      <c r="C10" s="160"/>
      <c r="D10" s="160"/>
      <c r="E10" s="160"/>
      <c r="F10" s="160"/>
      <c r="G10" s="160"/>
      <c r="H10" s="160"/>
      <c r="I10" s="160"/>
      <c r="J10" s="166"/>
      <c r="K10" s="166"/>
      <c r="L10" s="167"/>
      <c r="M10" s="168"/>
      <c r="N10" s="38"/>
      <c r="O10" s="38"/>
    </row>
    <row r="11" spans="1:15" s="28" customFormat="1" ht="35.25" customHeight="1" x14ac:dyDescent="0.2">
      <c r="A11" s="39"/>
      <c r="B11" s="160"/>
      <c r="C11" s="160"/>
      <c r="D11" s="160"/>
      <c r="E11" s="160"/>
      <c r="F11" s="160"/>
      <c r="G11" s="160"/>
      <c r="H11" s="160"/>
      <c r="I11" s="160"/>
      <c r="J11" s="166"/>
      <c r="K11" s="166"/>
      <c r="L11" s="167"/>
      <c r="M11" s="168"/>
      <c r="N11" s="38"/>
      <c r="O11" s="38"/>
    </row>
    <row r="12" spans="1:15" s="28" customFormat="1" ht="35.25" customHeight="1" x14ac:dyDescent="0.2">
      <c r="A12" s="39"/>
      <c r="B12" s="160"/>
      <c r="C12" s="160"/>
      <c r="D12" s="160"/>
      <c r="E12" s="160"/>
      <c r="F12" s="160"/>
      <c r="G12" s="160"/>
      <c r="H12" s="160"/>
      <c r="I12" s="160"/>
      <c r="J12" s="166"/>
      <c r="K12" s="166"/>
      <c r="L12" s="167"/>
      <c r="M12" s="168"/>
      <c r="N12" s="38"/>
      <c r="O12" s="38"/>
    </row>
    <row r="13" spans="1:15" s="28" customFormat="1" ht="35.25" customHeight="1" x14ac:dyDescent="0.2">
      <c r="A13" s="39"/>
      <c r="B13" s="160"/>
      <c r="C13" s="160"/>
      <c r="D13" s="160"/>
      <c r="E13" s="160"/>
      <c r="F13" s="160"/>
      <c r="G13" s="160"/>
      <c r="H13" s="160"/>
      <c r="I13" s="160"/>
      <c r="J13" s="166"/>
      <c r="K13" s="166"/>
      <c r="L13" s="167"/>
      <c r="M13" s="168"/>
      <c r="N13" s="38"/>
      <c r="O13" s="38"/>
    </row>
    <row r="14" spans="1:15" s="28" customFormat="1" ht="35" customHeight="1" x14ac:dyDescent="0.2">
      <c r="A14" s="39"/>
      <c r="B14" s="160"/>
      <c r="C14" s="160"/>
      <c r="D14" s="160"/>
      <c r="E14" s="160"/>
      <c r="F14" s="160"/>
      <c r="G14" s="160"/>
      <c r="H14" s="160"/>
      <c r="I14" s="160"/>
      <c r="J14" s="166"/>
      <c r="K14" s="166"/>
      <c r="L14" s="167"/>
      <c r="M14" s="168"/>
      <c r="N14" s="38"/>
      <c r="O14" s="38"/>
    </row>
    <row r="15" spans="1:15" s="28" customFormat="1" ht="35.25" customHeight="1" x14ac:dyDescent="0.2">
      <c r="A15" s="39"/>
      <c r="B15" s="160"/>
      <c r="C15" s="160"/>
      <c r="D15" s="160"/>
      <c r="E15" s="160"/>
      <c r="F15" s="160"/>
      <c r="G15" s="160"/>
      <c r="H15" s="160"/>
      <c r="I15" s="160"/>
      <c r="J15" s="166"/>
      <c r="K15" s="166"/>
      <c r="L15" s="167"/>
      <c r="M15" s="168"/>
      <c r="N15" s="38"/>
      <c r="O15" s="38"/>
    </row>
    <row r="16" spans="1:15" s="28" customFormat="1" ht="35.25" customHeight="1" x14ac:dyDescent="0.2">
      <c r="A16" s="39"/>
      <c r="B16" s="160"/>
      <c r="C16" s="160"/>
      <c r="D16" s="160"/>
      <c r="E16" s="160"/>
      <c r="F16" s="160"/>
      <c r="G16" s="160"/>
      <c r="H16" s="160"/>
      <c r="I16" s="160"/>
      <c r="J16" s="166"/>
      <c r="K16" s="166"/>
      <c r="L16" s="167"/>
      <c r="M16" s="168"/>
      <c r="N16" s="38"/>
      <c r="O16" s="38"/>
    </row>
    <row r="17" spans="1:15" s="28" customFormat="1" ht="35.25" customHeight="1" x14ac:dyDescent="0.2">
      <c r="A17" s="39"/>
      <c r="B17" s="160"/>
      <c r="C17" s="160"/>
      <c r="D17" s="160"/>
      <c r="E17" s="160"/>
      <c r="F17" s="160"/>
      <c r="G17" s="160"/>
      <c r="H17" s="160"/>
      <c r="I17" s="160"/>
      <c r="J17" s="166"/>
      <c r="K17" s="166"/>
      <c r="L17" s="167"/>
      <c r="M17" s="168"/>
      <c r="N17" s="38"/>
      <c r="O17" s="38"/>
    </row>
    <row r="18" spans="1:15" s="28" customFormat="1" ht="35.25" customHeight="1" x14ac:dyDescent="0.2">
      <c r="A18" s="39"/>
      <c r="B18" s="160"/>
      <c r="C18" s="160"/>
      <c r="D18" s="160"/>
      <c r="E18" s="160"/>
      <c r="F18" s="160"/>
      <c r="G18" s="160"/>
      <c r="H18" s="160"/>
      <c r="I18" s="160"/>
      <c r="J18" s="166"/>
      <c r="K18" s="166"/>
      <c r="L18" s="167"/>
      <c r="M18" s="168"/>
      <c r="N18" s="38"/>
      <c r="O18" s="38"/>
    </row>
    <row r="19" spans="1:15" s="28" customFormat="1" ht="35.25" customHeight="1" x14ac:dyDescent="0.2">
      <c r="A19" s="39"/>
      <c r="B19" s="160"/>
      <c r="C19" s="160"/>
      <c r="D19" s="160"/>
      <c r="E19" s="160"/>
      <c r="F19" s="160"/>
      <c r="G19" s="160"/>
      <c r="H19" s="160"/>
      <c r="I19" s="160"/>
      <c r="J19" s="166"/>
      <c r="K19" s="166"/>
      <c r="L19" s="167"/>
      <c r="M19" s="168"/>
      <c r="N19" s="38"/>
      <c r="O19" s="38"/>
    </row>
    <row r="20" spans="1:15" s="28" customFormat="1" ht="35.25" customHeight="1" x14ac:dyDescent="0.2">
      <c r="A20" s="39"/>
      <c r="B20" s="160"/>
      <c r="C20" s="160"/>
      <c r="D20" s="160"/>
      <c r="E20" s="160"/>
      <c r="F20" s="160"/>
      <c r="G20" s="160"/>
      <c r="H20" s="160"/>
      <c r="I20" s="160"/>
      <c r="J20" s="166"/>
      <c r="K20" s="166"/>
      <c r="L20" s="167"/>
      <c r="M20" s="168"/>
      <c r="N20" s="38"/>
      <c r="O20" s="38"/>
    </row>
    <row r="21" spans="1:15" s="28" customFormat="1" ht="35.25" customHeight="1" x14ac:dyDescent="0.2">
      <c r="A21" s="39"/>
      <c r="B21" s="160"/>
      <c r="C21" s="160"/>
      <c r="D21" s="160"/>
      <c r="E21" s="160"/>
      <c r="F21" s="160"/>
      <c r="G21" s="160"/>
      <c r="H21" s="160"/>
      <c r="I21" s="160"/>
      <c r="J21" s="166"/>
      <c r="K21" s="166"/>
      <c r="L21" s="167"/>
      <c r="M21" s="168"/>
      <c r="N21" s="38"/>
      <c r="O21" s="38"/>
    </row>
    <row r="22" spans="1:15" s="28" customFormat="1" ht="43.5" customHeight="1" x14ac:dyDescent="0.2">
      <c r="A22" s="39"/>
      <c r="B22" s="160"/>
      <c r="C22" s="160"/>
      <c r="D22" s="160"/>
      <c r="E22" s="160"/>
      <c r="F22" s="160"/>
      <c r="G22" s="160"/>
      <c r="H22" s="160"/>
      <c r="I22" s="160"/>
      <c r="J22" s="166"/>
      <c r="K22" s="166"/>
      <c r="L22" s="167"/>
      <c r="M22" s="168"/>
      <c r="N22" s="38"/>
      <c r="O22" s="38"/>
    </row>
    <row r="23" spans="1:15" s="28" customFormat="1" ht="35.25" customHeight="1" x14ac:dyDescent="0.2">
      <c r="A23" s="39"/>
      <c r="B23" s="160"/>
      <c r="C23" s="160"/>
      <c r="D23" s="160"/>
      <c r="E23" s="160"/>
      <c r="F23" s="160"/>
      <c r="G23" s="160"/>
      <c r="H23" s="160"/>
      <c r="I23" s="160"/>
      <c r="J23" s="166"/>
      <c r="K23" s="166"/>
      <c r="L23" s="167"/>
      <c r="M23" s="168"/>
      <c r="N23" s="38"/>
      <c r="O23" s="38"/>
    </row>
    <row r="24" spans="1:15" s="28" customFormat="1" ht="35.25" customHeight="1" x14ac:dyDescent="0.2">
      <c r="A24" s="39"/>
      <c r="B24" s="160"/>
      <c r="C24" s="160"/>
      <c r="D24" s="160"/>
      <c r="E24" s="160"/>
      <c r="F24" s="160"/>
      <c r="G24" s="160"/>
      <c r="H24" s="160"/>
      <c r="I24" s="160"/>
      <c r="J24" s="166"/>
      <c r="K24" s="166"/>
      <c r="L24" s="167"/>
      <c r="M24" s="168"/>
      <c r="N24" s="38"/>
      <c r="O24" s="38"/>
    </row>
    <row r="25" spans="1:15" s="28" customFormat="1" ht="35.25" customHeight="1" x14ac:dyDescent="0.2">
      <c r="A25" s="39"/>
      <c r="B25" s="160"/>
      <c r="C25" s="160"/>
      <c r="D25" s="160"/>
      <c r="E25" s="160"/>
      <c r="F25" s="160"/>
      <c r="G25" s="160"/>
      <c r="H25" s="160"/>
      <c r="I25" s="160"/>
      <c r="J25" s="166"/>
      <c r="K25" s="166"/>
      <c r="L25" s="167"/>
      <c r="M25" s="168"/>
      <c r="N25" s="38"/>
      <c r="O25" s="38"/>
    </row>
    <row r="26" spans="1:15" s="28" customFormat="1" ht="47.25" customHeight="1" x14ac:dyDescent="0.2">
      <c r="A26" s="39"/>
      <c r="B26" s="160"/>
      <c r="C26" s="160"/>
      <c r="D26" s="160"/>
      <c r="E26" s="160"/>
      <c r="F26" s="160"/>
      <c r="G26" s="160"/>
      <c r="H26" s="160"/>
      <c r="I26" s="160"/>
      <c r="J26" s="166"/>
      <c r="K26" s="166"/>
      <c r="L26" s="167"/>
      <c r="M26" s="168"/>
      <c r="N26" s="38"/>
      <c r="O26" s="38"/>
    </row>
    <row r="27" spans="1:15" s="28" customFormat="1" ht="35.25" customHeight="1" x14ac:dyDescent="0.2">
      <c r="A27" s="39"/>
      <c r="B27" s="160"/>
      <c r="C27" s="160"/>
      <c r="D27" s="160"/>
      <c r="E27" s="160"/>
      <c r="F27" s="160"/>
      <c r="G27" s="160"/>
      <c r="H27" s="160"/>
      <c r="I27" s="160"/>
      <c r="J27" s="166"/>
      <c r="K27" s="166"/>
      <c r="L27" s="167"/>
      <c r="M27" s="168"/>
      <c r="N27" s="38"/>
      <c r="O27" s="38"/>
    </row>
    <row r="28" spans="1:15" s="28" customFormat="1" ht="35.25" customHeight="1" x14ac:dyDescent="0.2">
      <c r="A28" s="39"/>
      <c r="B28" s="160"/>
      <c r="C28" s="160"/>
      <c r="D28" s="160"/>
      <c r="E28" s="160"/>
      <c r="F28" s="160"/>
      <c r="G28" s="160"/>
      <c r="H28" s="160"/>
      <c r="I28" s="160"/>
      <c r="J28" s="166"/>
      <c r="K28" s="166"/>
      <c r="L28" s="167"/>
      <c r="M28" s="168"/>
      <c r="N28" s="38"/>
      <c r="O28" s="38"/>
    </row>
    <row r="29" spans="1:15" s="28" customFormat="1" ht="35.25" customHeight="1" x14ac:dyDescent="0.2">
      <c r="A29" s="39"/>
      <c r="B29" s="160"/>
      <c r="C29" s="160"/>
      <c r="D29" s="160"/>
      <c r="E29" s="160"/>
      <c r="F29" s="160"/>
      <c r="G29" s="160"/>
      <c r="H29" s="160"/>
      <c r="I29" s="160"/>
      <c r="J29" s="166"/>
      <c r="K29" s="166"/>
      <c r="L29" s="167"/>
      <c r="M29" s="168"/>
      <c r="N29" s="38"/>
      <c r="O29" s="38"/>
    </row>
    <row r="30" spans="1:15" s="28" customFormat="1" ht="35.25" customHeight="1" x14ac:dyDescent="0.2">
      <c r="A30" s="39"/>
      <c r="B30" s="160"/>
      <c r="C30" s="160"/>
      <c r="D30" s="160"/>
      <c r="E30" s="160"/>
      <c r="F30" s="160"/>
      <c r="G30" s="160"/>
      <c r="H30" s="160"/>
      <c r="I30" s="160"/>
      <c r="J30" s="166"/>
      <c r="K30" s="166"/>
      <c r="L30" s="167"/>
      <c r="M30" s="168"/>
      <c r="N30" s="38"/>
      <c r="O30" s="38"/>
    </row>
    <row r="31" spans="1:15" s="28" customFormat="1" ht="35.25" customHeight="1" x14ac:dyDescent="0.2">
      <c r="A31" s="39"/>
      <c r="B31" s="160"/>
      <c r="C31" s="160"/>
      <c r="D31" s="160"/>
      <c r="E31" s="160"/>
      <c r="F31" s="160"/>
      <c r="G31" s="160"/>
      <c r="H31" s="160"/>
      <c r="I31" s="160"/>
      <c r="J31" s="166"/>
      <c r="K31" s="166"/>
      <c r="L31" s="167"/>
      <c r="M31" s="168"/>
      <c r="N31" s="38"/>
      <c r="O31" s="38"/>
    </row>
    <row r="32" spans="1:15" s="28" customFormat="1" ht="35.25" customHeight="1" x14ac:dyDescent="0.2">
      <c r="A32" s="39"/>
      <c r="B32" s="160"/>
      <c r="C32" s="160"/>
      <c r="D32" s="160"/>
      <c r="E32" s="160"/>
      <c r="F32" s="160"/>
      <c r="G32" s="160"/>
      <c r="H32" s="160"/>
      <c r="I32" s="160"/>
      <c r="J32" s="166"/>
      <c r="K32" s="166"/>
      <c r="L32" s="167"/>
      <c r="M32" s="168"/>
      <c r="N32" s="38"/>
      <c r="O32" s="38"/>
    </row>
    <row r="33" spans="1:17" s="28" customFormat="1" ht="35.25" customHeight="1" x14ac:dyDescent="0.2">
      <c r="A33" s="39"/>
      <c r="B33" s="160"/>
      <c r="C33" s="160"/>
      <c r="D33" s="160"/>
      <c r="E33" s="160"/>
      <c r="F33" s="160"/>
      <c r="G33" s="160"/>
      <c r="H33" s="160"/>
      <c r="I33" s="160"/>
      <c r="J33" s="166"/>
      <c r="K33" s="166"/>
      <c r="L33" s="167"/>
      <c r="M33" s="168"/>
      <c r="N33" s="38"/>
      <c r="O33" s="38"/>
    </row>
    <row r="34" spans="1:17" s="28" customFormat="1" ht="35.25" customHeight="1" x14ac:dyDescent="0.2">
      <c r="A34" s="39"/>
      <c r="B34" s="160"/>
      <c r="C34" s="160"/>
      <c r="D34" s="160"/>
      <c r="E34" s="160"/>
      <c r="F34" s="160"/>
      <c r="G34" s="160"/>
      <c r="H34" s="160"/>
      <c r="I34" s="160"/>
      <c r="J34" s="197"/>
      <c r="K34" s="197"/>
      <c r="L34" s="167"/>
      <c r="M34" s="168"/>
      <c r="N34" s="38"/>
      <c r="O34" s="38"/>
    </row>
    <row r="35" spans="1:17" s="28" customFormat="1" ht="35.25" customHeight="1" x14ac:dyDescent="0.2">
      <c r="A35" s="39"/>
      <c r="B35" s="160"/>
      <c r="C35" s="160"/>
      <c r="D35" s="160"/>
      <c r="E35" s="160"/>
      <c r="F35" s="160"/>
      <c r="G35" s="160"/>
      <c r="H35" s="160"/>
      <c r="I35" s="160"/>
      <c r="J35" s="197"/>
      <c r="K35" s="197"/>
      <c r="L35" s="167"/>
      <c r="M35" s="168"/>
      <c r="N35" s="38"/>
      <c r="O35" s="38"/>
    </row>
    <row r="36" spans="1:17" s="28" customFormat="1" ht="35.25" customHeight="1" x14ac:dyDescent="0.2">
      <c r="A36" s="39"/>
      <c r="B36" s="160"/>
      <c r="C36" s="160"/>
      <c r="D36" s="160"/>
      <c r="E36" s="160"/>
      <c r="F36" s="160"/>
      <c r="G36" s="160"/>
      <c r="H36" s="160"/>
      <c r="I36" s="160"/>
      <c r="J36" s="197"/>
      <c r="K36" s="197"/>
      <c r="L36" s="167"/>
      <c r="M36" s="168"/>
      <c r="N36" s="38"/>
      <c r="O36" s="38"/>
    </row>
    <row r="37" spans="1:17" s="28" customFormat="1" ht="35.25" customHeight="1" x14ac:dyDescent="0.2">
      <c r="A37" s="39"/>
      <c r="B37" s="160"/>
      <c r="C37" s="160"/>
      <c r="D37" s="160"/>
      <c r="E37" s="160"/>
      <c r="F37" s="160"/>
      <c r="G37" s="160"/>
      <c r="H37" s="160"/>
      <c r="I37" s="160"/>
      <c r="J37" s="197"/>
      <c r="K37" s="197"/>
      <c r="L37" s="167"/>
      <c r="M37" s="168"/>
      <c r="N37" s="38"/>
      <c r="O37" s="38"/>
    </row>
    <row r="38" spans="1:17" s="28" customFormat="1" ht="35.25" customHeight="1" x14ac:dyDescent="0.2">
      <c r="A38" s="39"/>
      <c r="B38" s="160"/>
      <c r="C38" s="160"/>
      <c r="D38" s="160"/>
      <c r="E38" s="160"/>
      <c r="F38" s="160"/>
      <c r="G38" s="160"/>
      <c r="H38" s="160"/>
      <c r="I38" s="160"/>
      <c r="J38" s="197"/>
      <c r="K38" s="197"/>
      <c r="L38" s="167"/>
      <c r="M38" s="168"/>
      <c r="N38" s="38"/>
      <c r="O38" s="38"/>
    </row>
    <row r="39" spans="1:17" s="28" customFormat="1" ht="35.25" customHeight="1" x14ac:dyDescent="0.2">
      <c r="A39" s="39"/>
      <c r="B39" s="160"/>
      <c r="C39" s="160"/>
      <c r="D39" s="160"/>
      <c r="E39" s="160"/>
      <c r="F39" s="160"/>
      <c r="G39" s="160"/>
      <c r="H39" s="160"/>
      <c r="I39" s="160"/>
      <c r="J39" s="197"/>
      <c r="K39" s="197"/>
      <c r="L39" s="167"/>
      <c r="M39" s="168"/>
      <c r="N39" s="38"/>
      <c r="O39" s="38"/>
    </row>
    <row r="40" spans="1:17" s="28" customFormat="1" ht="35.25" customHeight="1" x14ac:dyDescent="0.2">
      <c r="A40" s="39"/>
      <c r="B40" s="160"/>
      <c r="C40" s="160"/>
      <c r="D40" s="160"/>
      <c r="E40" s="160"/>
      <c r="F40" s="160"/>
      <c r="G40" s="160"/>
      <c r="H40" s="160"/>
      <c r="I40" s="160"/>
      <c r="J40" s="197"/>
      <c r="K40" s="197"/>
      <c r="L40" s="167"/>
      <c r="M40" s="168"/>
      <c r="N40" s="38"/>
      <c r="O40" s="38"/>
    </row>
    <row r="41" spans="1:17" s="28" customFormat="1" ht="35.25" customHeight="1" x14ac:dyDescent="0.2">
      <c r="A41" s="39"/>
      <c r="B41" s="160"/>
      <c r="C41" s="160"/>
      <c r="D41" s="160"/>
      <c r="E41" s="160"/>
      <c r="F41" s="160"/>
      <c r="G41" s="160"/>
      <c r="H41" s="160"/>
      <c r="I41" s="160"/>
      <c r="J41" s="197"/>
      <c r="K41" s="197"/>
      <c r="L41" s="167"/>
      <c r="M41" s="168"/>
      <c r="N41" s="38"/>
      <c r="O41" s="38"/>
    </row>
    <row r="42" spans="1:17" s="28" customFormat="1" ht="35.25" customHeight="1" x14ac:dyDescent="0.2">
      <c r="A42" s="39"/>
      <c r="B42" s="160"/>
      <c r="C42" s="160"/>
      <c r="D42" s="160"/>
      <c r="E42" s="160"/>
      <c r="F42" s="160"/>
      <c r="G42" s="160"/>
      <c r="H42" s="160"/>
      <c r="I42" s="160"/>
      <c r="J42" s="197"/>
      <c r="K42" s="197"/>
      <c r="L42" s="167"/>
      <c r="M42" s="168"/>
      <c r="N42" s="38"/>
      <c r="O42" s="38"/>
    </row>
    <row r="43" spans="1:17" s="28" customFormat="1" ht="35.25" customHeight="1" x14ac:dyDescent="0.2">
      <c r="A43" s="39"/>
      <c r="B43" s="160"/>
      <c r="C43" s="160"/>
      <c r="D43" s="160"/>
      <c r="E43" s="160"/>
      <c r="F43" s="160"/>
      <c r="G43" s="160"/>
      <c r="H43" s="160"/>
      <c r="I43" s="160"/>
      <c r="J43" s="197"/>
      <c r="K43" s="197"/>
      <c r="L43" s="167"/>
      <c r="M43" s="168"/>
      <c r="N43" s="38"/>
      <c r="O43" s="38"/>
    </row>
    <row r="44" spans="1:17" s="28" customFormat="1" ht="35.25" customHeight="1" x14ac:dyDescent="0.2">
      <c r="A44" s="37"/>
      <c r="B44" s="198"/>
      <c r="C44" s="198"/>
      <c r="D44" s="198"/>
      <c r="E44" s="198"/>
      <c r="F44" s="198"/>
      <c r="G44" s="198"/>
      <c r="H44" s="198"/>
      <c r="I44" s="198"/>
      <c r="J44" s="199"/>
      <c r="K44" s="199"/>
      <c r="L44" s="200"/>
      <c r="M44" s="201"/>
      <c r="N44" s="36"/>
      <c r="O44" s="36"/>
    </row>
    <row r="45" spans="1:17" s="28" customFormat="1" ht="14.25" customHeight="1" x14ac:dyDescent="0.2">
      <c r="A45" s="217" t="s">
        <v>212</v>
      </c>
      <c r="B45" s="218"/>
      <c r="C45" s="218"/>
      <c r="D45" s="218"/>
      <c r="E45" s="221" t="s">
        <v>226</v>
      </c>
      <c r="F45" s="221"/>
      <c r="G45" s="221"/>
      <c r="H45" s="221"/>
      <c r="I45" s="221"/>
      <c r="J45" s="221"/>
      <c r="K45" s="222"/>
      <c r="L45" s="216" t="s">
        <v>211</v>
      </c>
      <c r="M45" s="216"/>
      <c r="N45" s="216"/>
      <c r="O45" s="216"/>
      <c r="P45" s="26"/>
      <c r="Q45" s="26"/>
    </row>
    <row r="46" spans="1:17" s="28" customFormat="1" ht="14.25" customHeight="1" x14ac:dyDescent="0.2">
      <c r="A46" s="219"/>
      <c r="B46" s="220"/>
      <c r="C46" s="220"/>
      <c r="D46" s="220"/>
      <c r="E46" s="211"/>
      <c r="F46" s="211"/>
      <c r="G46" s="211"/>
      <c r="H46" s="211"/>
      <c r="I46" s="211"/>
      <c r="J46" s="211"/>
      <c r="K46" s="212"/>
      <c r="L46" s="216"/>
      <c r="M46" s="216"/>
      <c r="N46" s="216"/>
      <c r="O46" s="216"/>
      <c r="P46" s="26"/>
      <c r="Q46" s="26"/>
    </row>
    <row r="47" spans="1:17" s="28" customFormat="1" ht="14.25" customHeight="1" x14ac:dyDescent="0.2">
      <c r="A47" s="226"/>
      <c r="B47" s="227"/>
      <c r="C47" s="227"/>
      <c r="D47" s="227"/>
      <c r="E47" s="214"/>
      <c r="F47" s="214"/>
      <c r="G47" s="214"/>
      <c r="H47" s="214"/>
      <c r="I47" s="214"/>
      <c r="J47" s="214"/>
      <c r="K47" s="215"/>
      <c r="L47" s="216"/>
      <c r="M47" s="216"/>
      <c r="N47" s="216"/>
      <c r="O47" s="216"/>
      <c r="P47" s="26"/>
      <c r="Q47" s="26"/>
    </row>
    <row r="48" spans="1:17" s="28" customFormat="1" ht="14.25" customHeight="1" x14ac:dyDescent="0.2">
      <c r="A48" s="217" t="s">
        <v>210</v>
      </c>
      <c r="B48" s="218"/>
      <c r="C48" s="218"/>
      <c r="D48" s="218"/>
      <c r="E48" s="221"/>
      <c r="F48" s="221"/>
      <c r="G48" s="221"/>
      <c r="H48" s="221"/>
      <c r="I48" s="221"/>
      <c r="J48" s="221"/>
      <c r="K48" s="222"/>
      <c r="L48" s="216"/>
      <c r="M48" s="216"/>
      <c r="N48" s="216"/>
      <c r="O48" s="216"/>
      <c r="P48" s="26"/>
      <c r="Q48" s="26"/>
    </row>
    <row r="49" spans="1:17" s="28" customFormat="1" ht="14.25" customHeight="1" x14ac:dyDescent="0.2">
      <c r="A49" s="219"/>
      <c r="B49" s="220"/>
      <c r="C49" s="220"/>
      <c r="D49" s="220"/>
      <c r="E49" s="211"/>
      <c r="F49" s="211"/>
      <c r="G49" s="211"/>
      <c r="H49" s="211"/>
      <c r="I49" s="211"/>
      <c r="J49" s="211"/>
      <c r="K49" s="212"/>
      <c r="L49" s="216"/>
      <c r="M49" s="216"/>
      <c r="N49" s="216"/>
      <c r="O49" s="216"/>
      <c r="P49" s="26"/>
      <c r="Q49" s="26"/>
    </row>
    <row r="50" spans="1:17" s="28" customFormat="1" ht="14.25" customHeight="1" x14ac:dyDescent="0.2">
      <c r="A50" s="219"/>
      <c r="B50" s="220"/>
      <c r="C50" s="220"/>
      <c r="D50" s="220"/>
      <c r="E50" s="211"/>
      <c r="F50" s="211"/>
      <c r="G50" s="211"/>
      <c r="H50" s="211"/>
      <c r="I50" s="211"/>
      <c r="J50" s="211"/>
      <c r="K50" s="212"/>
      <c r="L50" s="216"/>
      <c r="M50" s="216"/>
      <c r="N50" s="216"/>
      <c r="O50" s="216"/>
      <c r="P50" s="26"/>
      <c r="Q50" s="26"/>
    </row>
    <row r="51" spans="1:17" s="28" customFormat="1" ht="14.25" customHeight="1" x14ac:dyDescent="0.2">
      <c r="A51" s="223" t="s">
        <v>209</v>
      </c>
      <c r="B51" s="224"/>
      <c r="C51" s="224"/>
      <c r="D51" s="224"/>
      <c r="E51" s="225" t="s">
        <v>208</v>
      </c>
      <c r="F51" s="214"/>
      <c r="G51" s="214"/>
      <c r="H51" s="214"/>
      <c r="I51" s="214"/>
      <c r="J51" s="214"/>
      <c r="K51" s="215"/>
      <c r="L51" s="216"/>
      <c r="M51" s="216"/>
      <c r="N51" s="202" t="s">
        <v>207</v>
      </c>
      <c r="O51" s="203"/>
      <c r="P51" s="26"/>
      <c r="Q51" s="26"/>
    </row>
    <row r="52" spans="1:17" s="28" customFormat="1" ht="14.25" customHeight="1" x14ac:dyDescent="0.2">
      <c r="A52" s="35"/>
      <c r="B52" s="26"/>
      <c r="C52" s="26"/>
      <c r="D52" s="26"/>
      <c r="E52" s="26"/>
      <c r="F52" s="27"/>
      <c r="G52" s="27"/>
      <c r="H52" s="33"/>
      <c r="I52" s="33"/>
      <c r="J52" s="27"/>
      <c r="K52" s="33"/>
      <c r="L52" s="26"/>
      <c r="M52" s="26"/>
      <c r="N52" s="26"/>
      <c r="O52" s="34"/>
      <c r="P52" s="26"/>
      <c r="Q52" s="26"/>
    </row>
    <row r="53" spans="1:17" s="28" customFormat="1" ht="14.25" customHeight="1" x14ac:dyDescent="0.15">
      <c r="A53" s="204" t="s">
        <v>206</v>
      </c>
      <c r="B53" s="205"/>
      <c r="C53" s="206"/>
      <c r="D53" s="206"/>
      <c r="E53" s="206"/>
      <c r="F53" s="206"/>
      <c r="G53" s="206"/>
      <c r="H53" s="33"/>
      <c r="I53" s="33"/>
      <c r="J53" s="27"/>
      <c r="K53" s="33"/>
      <c r="L53" s="26"/>
      <c r="M53" s="26"/>
      <c r="N53" s="26"/>
      <c r="O53" s="34"/>
      <c r="P53" s="26"/>
      <c r="Q53" s="26"/>
    </row>
    <row r="54" spans="1:17" s="28" customFormat="1" ht="14.25" customHeight="1" x14ac:dyDescent="0.2">
      <c r="A54" s="207" t="s">
        <v>205</v>
      </c>
      <c r="B54" s="208"/>
      <c r="C54" s="208"/>
      <c r="D54" s="208"/>
      <c r="E54" s="208"/>
      <c r="F54" s="208"/>
      <c r="G54" s="208"/>
      <c r="H54" s="208"/>
      <c r="I54" s="208"/>
      <c r="J54" s="208"/>
      <c r="K54" s="208"/>
      <c r="L54" s="208"/>
      <c r="M54" s="208"/>
      <c r="N54" s="208"/>
      <c r="O54" s="209"/>
      <c r="P54" s="26"/>
      <c r="Q54" s="26"/>
    </row>
    <row r="55" spans="1:17" s="28" customFormat="1" ht="14.25" customHeight="1" x14ac:dyDescent="0.2">
      <c r="A55" s="207" t="s">
        <v>204</v>
      </c>
      <c r="B55" s="208"/>
      <c r="C55" s="208"/>
      <c r="D55" s="208"/>
      <c r="E55" s="208"/>
      <c r="F55" s="208"/>
      <c r="G55" s="208"/>
      <c r="H55" s="208"/>
      <c r="I55" s="208"/>
      <c r="J55" s="208"/>
      <c r="K55" s="208"/>
      <c r="L55" s="208"/>
      <c r="M55" s="208"/>
      <c r="N55" s="208"/>
      <c r="O55" s="209"/>
      <c r="P55" s="26"/>
      <c r="Q55" s="26"/>
    </row>
    <row r="56" spans="1:17" s="28" customFormat="1" ht="14.25" customHeight="1" x14ac:dyDescent="0.2">
      <c r="A56" s="210" t="s">
        <v>203</v>
      </c>
      <c r="B56" s="211"/>
      <c r="C56" s="211"/>
      <c r="D56" s="211"/>
      <c r="E56" s="211"/>
      <c r="F56" s="211"/>
      <c r="G56" s="211"/>
      <c r="H56" s="211"/>
      <c r="I56" s="211"/>
      <c r="J56" s="211"/>
      <c r="K56" s="211"/>
      <c r="L56" s="211"/>
      <c r="M56" s="211"/>
      <c r="N56" s="211"/>
      <c r="O56" s="212"/>
      <c r="P56" s="26"/>
      <c r="Q56" s="26"/>
    </row>
    <row r="57" spans="1:17" s="28" customFormat="1" ht="14.25" customHeight="1" x14ac:dyDescent="0.2">
      <c r="A57" s="213" t="s">
        <v>202</v>
      </c>
      <c r="B57" s="214"/>
      <c r="C57" s="214"/>
      <c r="D57" s="214"/>
      <c r="E57" s="214"/>
      <c r="F57" s="214"/>
      <c r="G57" s="214"/>
      <c r="H57" s="214"/>
      <c r="I57" s="214"/>
      <c r="J57" s="214"/>
      <c r="K57" s="214"/>
      <c r="L57" s="214"/>
      <c r="M57" s="214"/>
      <c r="N57" s="214"/>
      <c r="O57" s="215"/>
      <c r="P57" s="26"/>
      <c r="Q57" s="26"/>
    </row>
    <row r="58" spans="1:17" s="28" customFormat="1" x14ac:dyDescent="0.2">
      <c r="B58" s="30"/>
      <c r="C58" s="29"/>
      <c r="D58" s="33"/>
      <c r="E58" s="33"/>
      <c r="F58" s="33"/>
      <c r="G58" s="33"/>
      <c r="H58" s="27"/>
      <c r="I58" s="33"/>
      <c r="J58" s="26"/>
      <c r="K58" s="26"/>
      <c r="L58" s="26"/>
      <c r="M58" s="26"/>
      <c r="N58" s="26"/>
    </row>
    <row r="59" spans="1:17" s="28" customFormat="1" x14ac:dyDescent="0.2">
      <c r="C59" s="29"/>
      <c r="D59" s="33"/>
      <c r="E59" s="33"/>
      <c r="F59" s="33"/>
      <c r="G59" s="33"/>
      <c r="H59" s="27"/>
      <c r="I59" s="33"/>
      <c r="J59" s="26"/>
      <c r="K59" s="26"/>
      <c r="L59" s="26"/>
      <c r="M59" s="26"/>
      <c r="N59" s="26"/>
    </row>
    <row r="60" spans="1:17" s="28" customFormat="1" x14ac:dyDescent="0.2">
      <c r="B60" s="30"/>
      <c r="C60" s="29"/>
      <c r="D60" s="33"/>
      <c r="E60" s="33"/>
      <c r="F60" s="33"/>
      <c r="G60" s="33"/>
      <c r="H60" s="27"/>
      <c r="I60" s="33"/>
      <c r="J60" s="26"/>
      <c r="K60" s="26"/>
      <c r="L60" s="26"/>
      <c r="M60" s="26"/>
      <c r="N60" s="26"/>
    </row>
    <row r="61" spans="1:17" s="28" customFormat="1" x14ac:dyDescent="0.2">
      <c r="B61" s="30"/>
      <c r="C61" s="32"/>
      <c r="F61" s="31"/>
      <c r="G61" s="31"/>
      <c r="H61" s="27"/>
      <c r="I61" s="27"/>
      <c r="J61" s="26"/>
      <c r="K61" s="26"/>
      <c r="L61" s="26"/>
      <c r="M61" s="26"/>
      <c r="N61" s="26"/>
    </row>
    <row r="62" spans="1:17" s="28" customFormat="1" x14ac:dyDescent="0.2">
      <c r="B62" s="30"/>
      <c r="C62" s="32"/>
      <c r="F62" s="31"/>
      <c r="G62" s="31"/>
      <c r="H62" s="27"/>
      <c r="I62" s="27"/>
      <c r="J62" s="26"/>
      <c r="K62" s="26"/>
      <c r="L62" s="26"/>
      <c r="M62" s="26"/>
      <c r="N62" s="26"/>
    </row>
    <row r="63" spans="1:17" s="28" customFormat="1" x14ac:dyDescent="0.2">
      <c r="B63" s="30"/>
      <c r="C63" s="29"/>
      <c r="F63" s="27"/>
      <c r="G63" s="27"/>
      <c r="H63" s="27"/>
      <c r="I63" s="27"/>
      <c r="J63" s="26"/>
      <c r="K63" s="26"/>
      <c r="L63" s="26"/>
      <c r="M63" s="26"/>
      <c r="N63" s="26"/>
    </row>
    <row r="64" spans="1:17" s="28" customFormat="1" x14ac:dyDescent="0.2">
      <c r="B64" s="30"/>
      <c r="C64" s="29"/>
      <c r="F64" s="27"/>
      <c r="G64" s="27"/>
      <c r="H64" s="27"/>
      <c r="I64" s="27"/>
      <c r="J64" s="26"/>
      <c r="K64" s="26"/>
      <c r="L64" s="26"/>
      <c r="M64" s="26"/>
      <c r="N64" s="26"/>
    </row>
    <row r="65" spans="1:15" x14ac:dyDescent="0.15">
      <c r="A65" s="28"/>
      <c r="B65" s="30"/>
      <c r="C65" s="29"/>
      <c r="D65" s="28"/>
      <c r="E65" s="28"/>
      <c r="F65" s="27"/>
      <c r="G65" s="27"/>
      <c r="H65" s="27"/>
      <c r="I65" s="27"/>
      <c r="J65" s="26"/>
      <c r="K65" s="26"/>
      <c r="L65" s="26"/>
      <c r="M65" s="26"/>
      <c r="N65" s="26"/>
      <c r="O65" s="28"/>
    </row>
    <row r="66" spans="1:15" x14ac:dyDescent="0.15">
      <c r="C66" s="29"/>
      <c r="D66" s="28"/>
      <c r="E66" s="28"/>
      <c r="F66" s="27"/>
      <c r="G66" s="27"/>
      <c r="H66" s="27"/>
      <c r="I66" s="27"/>
      <c r="J66" s="26"/>
      <c r="K66" s="26"/>
      <c r="L66" s="26"/>
      <c r="M66" s="26"/>
    </row>
  </sheetData>
  <mergeCells count="133">
    <mergeCell ref="N51:O51"/>
    <mergeCell ref="A53:G53"/>
    <mergeCell ref="A54:O54"/>
    <mergeCell ref="A55:O55"/>
    <mergeCell ref="A56:O56"/>
    <mergeCell ref="A57:O57"/>
    <mergeCell ref="N45:O50"/>
    <mergeCell ref="A48:D50"/>
    <mergeCell ref="E48:K50"/>
    <mergeCell ref="A51:D51"/>
    <mergeCell ref="E51:K51"/>
    <mergeCell ref="A45:D47"/>
    <mergeCell ref="E45:K47"/>
    <mergeCell ref="L45:M51"/>
    <mergeCell ref="B42:I42"/>
    <mergeCell ref="J42:K42"/>
    <mergeCell ref="L42:M42"/>
    <mergeCell ref="B43:I43"/>
    <mergeCell ref="J43:K43"/>
    <mergeCell ref="L43:M43"/>
    <mergeCell ref="B44:I44"/>
    <mergeCell ref="J44:K44"/>
    <mergeCell ref="L44:M44"/>
    <mergeCell ref="B41:I41"/>
    <mergeCell ref="J41:K41"/>
    <mergeCell ref="L41:M41"/>
    <mergeCell ref="B34:I34"/>
    <mergeCell ref="J34:K34"/>
    <mergeCell ref="L34:M34"/>
    <mergeCell ref="B35:I35"/>
    <mergeCell ref="J35:K35"/>
    <mergeCell ref="L35:M35"/>
    <mergeCell ref="B36:I36"/>
    <mergeCell ref="J36:K36"/>
    <mergeCell ref="L36:M36"/>
    <mergeCell ref="B37:I37"/>
    <mergeCell ref="J37:K37"/>
    <mergeCell ref="L37:M37"/>
    <mergeCell ref="B38:I38"/>
    <mergeCell ref="J38:K38"/>
    <mergeCell ref="L38:M38"/>
    <mergeCell ref="B39:I39"/>
    <mergeCell ref="J39:K39"/>
    <mergeCell ref="L39:M39"/>
    <mergeCell ref="B40:I40"/>
    <mergeCell ref="J40:K40"/>
    <mergeCell ref="L40:M40"/>
    <mergeCell ref="B33:I33"/>
    <mergeCell ref="J33:K33"/>
    <mergeCell ref="L33:M33"/>
    <mergeCell ref="B26:I26"/>
    <mergeCell ref="J26:K26"/>
    <mergeCell ref="L26:M26"/>
    <mergeCell ref="B27:I27"/>
    <mergeCell ref="J27:K27"/>
    <mergeCell ref="L27:M27"/>
    <mergeCell ref="B28:I28"/>
    <mergeCell ref="J28:K28"/>
    <mergeCell ref="L28:M28"/>
    <mergeCell ref="B29:I29"/>
    <mergeCell ref="J29:K29"/>
    <mergeCell ref="L29:M29"/>
    <mergeCell ref="B30:I30"/>
    <mergeCell ref="J30:K30"/>
    <mergeCell ref="L30:M30"/>
    <mergeCell ref="B31:I31"/>
    <mergeCell ref="J31:K31"/>
    <mergeCell ref="L31:M31"/>
    <mergeCell ref="B32:I32"/>
    <mergeCell ref="J32:K32"/>
    <mergeCell ref="L32:M32"/>
    <mergeCell ref="B25:I25"/>
    <mergeCell ref="J25:K25"/>
    <mergeCell ref="L25:M25"/>
    <mergeCell ref="B18:I18"/>
    <mergeCell ref="J18:K18"/>
    <mergeCell ref="L18:M18"/>
    <mergeCell ref="B19:I19"/>
    <mergeCell ref="J19:K19"/>
    <mergeCell ref="L19:M19"/>
    <mergeCell ref="B20:I20"/>
    <mergeCell ref="J20:K20"/>
    <mergeCell ref="L20:M20"/>
    <mergeCell ref="B21:I21"/>
    <mergeCell ref="J21:K21"/>
    <mergeCell ref="L21:M21"/>
    <mergeCell ref="B22:I22"/>
    <mergeCell ref="J22:K22"/>
    <mergeCell ref="L22:M22"/>
    <mergeCell ref="B23:I23"/>
    <mergeCell ref="J23:K23"/>
    <mergeCell ref="L23:M23"/>
    <mergeCell ref="B24:I24"/>
    <mergeCell ref="J24:K24"/>
    <mergeCell ref="L24:M24"/>
    <mergeCell ref="B17:I17"/>
    <mergeCell ref="J17:K17"/>
    <mergeCell ref="L17:M17"/>
    <mergeCell ref="B10:I10"/>
    <mergeCell ref="J10:K10"/>
    <mergeCell ref="L10:M10"/>
    <mergeCell ref="B11:I11"/>
    <mergeCell ref="J11:K11"/>
    <mergeCell ref="L11:M11"/>
    <mergeCell ref="B12:I12"/>
    <mergeCell ref="J12:K12"/>
    <mergeCell ref="L12:M12"/>
    <mergeCell ref="B13:I13"/>
    <mergeCell ref="J13:K13"/>
    <mergeCell ref="L13:M13"/>
    <mergeCell ref="B14:I14"/>
    <mergeCell ref="J14:K14"/>
    <mergeCell ref="L14:M14"/>
    <mergeCell ref="B15:I15"/>
    <mergeCell ref="J15:K15"/>
    <mergeCell ref="L15:M15"/>
    <mergeCell ref="B16:I16"/>
    <mergeCell ref="J16:K16"/>
    <mergeCell ref="L16:M16"/>
    <mergeCell ref="B9:I9"/>
    <mergeCell ref="J9:K9"/>
    <mergeCell ref="L9:M9"/>
    <mergeCell ref="A1:N3"/>
    <mergeCell ref="O1:O3"/>
    <mergeCell ref="A4:E4"/>
    <mergeCell ref="F4:M4"/>
    <mergeCell ref="A5:E5"/>
    <mergeCell ref="F5:M5"/>
    <mergeCell ref="A7:K7"/>
    <mergeCell ref="L7:O7"/>
    <mergeCell ref="B8:I8"/>
    <mergeCell ref="J8:K8"/>
    <mergeCell ref="L8:M8"/>
  </mergeCells>
  <dataValidations count="2">
    <dataValidation type="list" allowBlank="1" showInputMessage="1" showErrorMessage="1" sqref="J9:K44" xr:uid="{1F4F6008-F607-44B1-9469-CB85C1182DD3}">
      <formula1>$H$72:$H$75</formula1>
    </dataValidation>
    <dataValidation type="list" allowBlank="1" showInputMessage="1" showErrorMessage="1" sqref="J52:K53" xr:uid="{A716F235-582A-4D15-8E2C-D8BBB0157CA3}">
      <formula1>$M$7:$P$7</formula1>
    </dataValidation>
  </dataValidations>
  <printOptions horizontalCentered="1"/>
  <pageMargins left="0.23622047244094491" right="0.23622047244094491" top="0.74803149606299213" bottom="0.74803149606299213" header="0.31496062992125984" footer="0.31496062992125984"/>
  <pageSetup paperSize="9" scale="38"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813C9D-8711-4345-BF70-122124080CB4}">
  <dimension ref="A1:C35"/>
  <sheetViews>
    <sheetView tabSelected="1" workbookViewId="0">
      <selection activeCell="B14" sqref="B14"/>
    </sheetView>
  </sheetViews>
  <sheetFormatPr baseColWidth="10" defaultColWidth="8.83203125" defaultRowHeight="15" x14ac:dyDescent="0.2"/>
  <cols>
    <col min="1" max="1" width="21" customWidth="1"/>
    <col min="2" max="2" width="88.33203125" customWidth="1"/>
    <col min="3" max="3" width="104.6640625" customWidth="1"/>
  </cols>
  <sheetData>
    <row r="1" spans="1:3" s="56" customFormat="1" ht="16" x14ac:dyDescent="0.2">
      <c r="A1" s="57" t="s">
        <v>253</v>
      </c>
      <c r="B1" s="57" t="s">
        <v>252</v>
      </c>
      <c r="C1" s="57" t="s">
        <v>246</v>
      </c>
    </row>
    <row r="2" spans="1:3" s="56" customFormat="1" ht="136" x14ac:dyDescent="0.2">
      <c r="A2" s="58" t="str">
        <f>'CAF Fleet waste '!A139</f>
        <v>10.9</v>
      </c>
      <c r="B2" s="59" t="s">
        <v>247</v>
      </c>
      <c r="C2" s="60" t="s">
        <v>248</v>
      </c>
    </row>
    <row r="3" spans="1:3" s="56" customFormat="1" ht="68" x14ac:dyDescent="0.2">
      <c r="A3" s="58" t="str">
        <f>'CAF Fleet waste '!A140</f>
        <v>10.10</v>
      </c>
      <c r="B3" s="59" t="s">
        <v>249</v>
      </c>
      <c r="C3" s="60" t="s">
        <v>250</v>
      </c>
    </row>
    <row r="4" spans="1:3" s="56" customFormat="1" ht="51" x14ac:dyDescent="0.2">
      <c r="A4" s="58" t="str">
        <f>'CAF Fleet waste '!A142</f>
        <v>10.12</v>
      </c>
      <c r="B4" s="59" t="s">
        <v>251</v>
      </c>
      <c r="C4" s="60" t="s">
        <v>254</v>
      </c>
    </row>
    <row r="5" spans="1:3" s="56" customFormat="1" ht="50" customHeight="1" x14ac:dyDescent="0.2">
      <c r="A5" s="58" t="str">
        <f>'CAF Fleet waste '!A144</f>
        <v>10.14</v>
      </c>
      <c r="B5" s="59" t="s">
        <v>256</v>
      </c>
      <c r="C5" s="61" t="s">
        <v>255</v>
      </c>
    </row>
    <row r="6" spans="1:3" s="56" customFormat="1" ht="68" x14ac:dyDescent="0.2">
      <c r="A6" s="228" t="str">
        <f>'CAF Fleet waste '!A137</f>
        <v>10.7</v>
      </c>
      <c r="B6" s="61" t="s">
        <v>257</v>
      </c>
      <c r="C6" s="60" t="s">
        <v>258</v>
      </c>
    </row>
    <row r="7" spans="1:3" s="56" customFormat="1" ht="68" x14ac:dyDescent="0.2">
      <c r="A7" s="228"/>
      <c r="B7" s="62"/>
      <c r="C7" s="60" t="s">
        <v>238</v>
      </c>
    </row>
    <row r="8" spans="1:3" s="56" customFormat="1" ht="51" x14ac:dyDescent="0.2">
      <c r="A8" s="228"/>
      <c r="B8" s="63"/>
      <c r="C8" s="60" t="s">
        <v>239</v>
      </c>
    </row>
    <row r="9" spans="1:3" s="56" customFormat="1" ht="68" x14ac:dyDescent="0.2">
      <c r="A9" s="58" t="str">
        <f>'CAF Fleet waste '!A145</f>
        <v>10.15</v>
      </c>
      <c r="B9" s="59" t="s">
        <v>283</v>
      </c>
      <c r="C9" s="60" t="s">
        <v>259</v>
      </c>
    </row>
    <row r="10" spans="1:3" s="56" customFormat="1" ht="51" x14ac:dyDescent="0.2">
      <c r="A10" s="58" t="str">
        <f>'CAF Fleet waste '!A143</f>
        <v>10.13</v>
      </c>
      <c r="B10" s="59" t="s">
        <v>284</v>
      </c>
      <c r="C10" s="60" t="s">
        <v>260</v>
      </c>
    </row>
    <row r="11" spans="1:3" s="56" customFormat="1" ht="17" x14ac:dyDescent="0.2">
      <c r="A11" s="57" t="s">
        <v>240</v>
      </c>
      <c r="B11" s="57" t="s">
        <v>252</v>
      </c>
      <c r="C11" s="64" t="s">
        <v>261</v>
      </c>
    </row>
    <row r="12" spans="1:3" s="56" customFormat="1" ht="102" x14ac:dyDescent="0.2">
      <c r="A12" s="58" t="str">
        <f>'CAF Fleet waste '!A146</f>
        <v>10.16</v>
      </c>
      <c r="B12" s="59" t="s">
        <v>262</v>
      </c>
      <c r="C12" s="60" t="s">
        <v>263</v>
      </c>
    </row>
    <row r="13" spans="1:3" s="56" customFormat="1" ht="51" x14ac:dyDescent="0.2">
      <c r="A13" s="58" t="str">
        <f>'CAF Fleet waste '!A142</f>
        <v>10.12</v>
      </c>
      <c r="B13" s="59" t="s">
        <v>251</v>
      </c>
      <c r="C13" s="60" t="s">
        <v>264</v>
      </c>
    </row>
    <row r="14" spans="1:3" s="56" customFormat="1" ht="68" x14ac:dyDescent="0.2">
      <c r="A14" s="58" t="str">
        <f>'CAF Fleet waste '!A147</f>
        <v>10.17</v>
      </c>
      <c r="B14" s="59" t="s">
        <v>266</v>
      </c>
      <c r="C14" s="60" t="s">
        <v>265</v>
      </c>
    </row>
    <row r="15" spans="1:3" s="56" customFormat="1" ht="17" x14ac:dyDescent="0.2">
      <c r="A15" s="65" t="s">
        <v>241</v>
      </c>
      <c r="B15" s="57" t="s">
        <v>252</v>
      </c>
      <c r="C15" s="64" t="s">
        <v>261</v>
      </c>
    </row>
    <row r="16" spans="1:3" s="56" customFormat="1" ht="51" x14ac:dyDescent="0.2">
      <c r="A16" s="58" t="str">
        <f>'CAF Fleet waste '!A145</f>
        <v>10.15</v>
      </c>
      <c r="B16" s="59" t="s">
        <v>267</v>
      </c>
      <c r="C16" s="60" t="s">
        <v>268</v>
      </c>
    </row>
    <row r="17" spans="1:3" s="56" customFormat="1" ht="68" x14ac:dyDescent="0.2">
      <c r="A17" s="58" t="str">
        <f>'CAF Fleet waste '!A146</f>
        <v>10.16</v>
      </c>
      <c r="B17" s="59" t="s">
        <v>269</v>
      </c>
      <c r="C17" s="60" t="s">
        <v>270</v>
      </c>
    </row>
    <row r="18" spans="1:3" s="56" customFormat="1" ht="68" x14ac:dyDescent="0.2">
      <c r="A18" s="58" t="str">
        <f>'CAF Fleet waste '!A140</f>
        <v>10.10</v>
      </c>
      <c r="B18" s="59" t="s">
        <v>249</v>
      </c>
      <c r="C18" s="66" t="s">
        <v>285</v>
      </c>
    </row>
    <row r="19" spans="1:3" s="56" customFormat="1" ht="33" customHeight="1" x14ac:dyDescent="0.2">
      <c r="A19" s="58" t="str">
        <f>'CAF Fleet waste '!A142</f>
        <v>10.12</v>
      </c>
      <c r="B19" s="59" t="s">
        <v>251</v>
      </c>
      <c r="C19" s="60" t="s">
        <v>271</v>
      </c>
    </row>
    <row r="20" spans="1:3" s="56" customFormat="1" ht="34" x14ac:dyDescent="0.2">
      <c r="A20" s="58" t="str">
        <f>'CAF Fleet waste '!A147</f>
        <v>10.17</v>
      </c>
      <c r="B20" s="59" t="s">
        <v>272</v>
      </c>
      <c r="C20" s="66" t="s">
        <v>286</v>
      </c>
    </row>
    <row r="21" spans="1:3" s="56" customFormat="1" ht="119" x14ac:dyDescent="0.2">
      <c r="A21" s="58" t="str">
        <f>'CAF Fleet waste '!A137</f>
        <v>10.7</v>
      </c>
      <c r="B21" s="59" t="s">
        <v>273</v>
      </c>
      <c r="C21" s="60" t="s">
        <v>274</v>
      </c>
    </row>
    <row r="22" spans="1:3" s="56" customFormat="1" ht="17" x14ac:dyDescent="0.2">
      <c r="A22" s="65" t="s">
        <v>242</v>
      </c>
      <c r="B22" s="57" t="s">
        <v>252</v>
      </c>
      <c r="C22" s="64" t="s">
        <v>261</v>
      </c>
    </row>
    <row r="23" spans="1:3" s="56" customFormat="1" ht="16" x14ac:dyDescent="0.2">
      <c r="A23" s="58" t="str">
        <f>'CAF Fleet waste '!A146</f>
        <v>10.16</v>
      </c>
      <c r="B23" s="59" t="s">
        <v>276</v>
      </c>
      <c r="C23" s="67" t="s">
        <v>275</v>
      </c>
    </row>
    <row r="24" spans="1:3" s="56" customFormat="1" ht="16" x14ac:dyDescent="0.2">
      <c r="A24" s="58" t="str">
        <f>'CAF Fleet waste '!A148</f>
        <v>10.18</v>
      </c>
      <c r="B24" s="59" t="s">
        <v>277</v>
      </c>
      <c r="C24" s="68" t="s">
        <v>298</v>
      </c>
    </row>
    <row r="25" spans="1:3" s="56" customFormat="1" ht="16" x14ac:dyDescent="0.2">
      <c r="A25" s="65" t="s">
        <v>243</v>
      </c>
      <c r="B25" s="57" t="s">
        <v>252</v>
      </c>
      <c r="C25" s="69" t="s">
        <v>261</v>
      </c>
    </row>
    <row r="26" spans="1:3" s="56" customFormat="1" ht="16" x14ac:dyDescent="0.2">
      <c r="A26" s="58" t="s">
        <v>288</v>
      </c>
      <c r="B26" s="59" t="s">
        <v>279</v>
      </c>
      <c r="C26" s="67" t="s">
        <v>278</v>
      </c>
    </row>
    <row r="27" spans="1:3" s="56" customFormat="1" ht="16" x14ac:dyDescent="0.2">
      <c r="A27" s="58" t="str">
        <f>'CAF Fleet waste '!A141</f>
        <v>10.11</v>
      </c>
      <c r="B27" s="59" t="s">
        <v>280</v>
      </c>
      <c r="C27" s="67" t="s">
        <v>281</v>
      </c>
    </row>
    <row r="28" spans="1:3" s="56" customFormat="1" ht="17" x14ac:dyDescent="0.2">
      <c r="A28" s="65" t="s">
        <v>244</v>
      </c>
      <c r="B28" s="57" t="s">
        <v>252</v>
      </c>
      <c r="C28" s="64" t="s">
        <v>261</v>
      </c>
    </row>
    <row r="29" spans="1:3" s="56" customFormat="1" ht="16" x14ac:dyDescent="0.2">
      <c r="A29" s="58" t="str">
        <f>'CAF Fleet waste '!A140</f>
        <v>10.10</v>
      </c>
      <c r="B29" s="59" t="s">
        <v>245</v>
      </c>
      <c r="C29" s="67" t="s">
        <v>282</v>
      </c>
    </row>
    <row r="30" spans="1:3" ht="16" x14ac:dyDescent="0.2">
      <c r="B30" s="53"/>
    </row>
    <row r="31" spans="1:3" ht="16" x14ac:dyDescent="0.2">
      <c r="B31" s="54"/>
    </row>
    <row r="32" spans="1:3" ht="16" x14ac:dyDescent="0.2">
      <c r="B32" s="52"/>
    </row>
    <row r="33" spans="2:2" ht="16" x14ac:dyDescent="0.2">
      <c r="B33" s="55"/>
    </row>
    <row r="34" spans="2:2" ht="16" x14ac:dyDescent="0.2">
      <c r="B34" s="52"/>
    </row>
    <row r="35" spans="2:2" ht="16" x14ac:dyDescent="0.2">
      <c r="B35" s="52"/>
    </row>
  </sheetData>
  <autoFilter ref="A1:C29" xr:uid="{AF813C9D-8711-4345-BF70-122124080CB4}"/>
  <mergeCells count="1">
    <mergeCell ref="A6:A8"/>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e439e28d-e2d6-4e78-bd3b-9d416c87ae44">
      <Terms xmlns="http://schemas.microsoft.com/office/infopath/2007/PartnerControls"/>
    </lcf76f155ced4ddcb4097134ff3c332f>
    <TaxCatchAll xmlns="f3072275-53d7-481e-8914-54db29348cfd"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97C0B35A55734A4294892919637D5679" ma:contentTypeVersion="14" ma:contentTypeDescription="Create a new document." ma:contentTypeScope="" ma:versionID="e19e8d88d5a152b5684da2340830bf17">
  <xsd:schema xmlns:xsd="http://www.w3.org/2001/XMLSchema" xmlns:xs="http://www.w3.org/2001/XMLSchema" xmlns:p="http://schemas.microsoft.com/office/2006/metadata/properties" xmlns:ns2="f3072275-53d7-481e-8914-54db29348cfd" xmlns:ns3="e439e28d-e2d6-4e78-bd3b-9d416c87ae44" targetNamespace="http://schemas.microsoft.com/office/2006/metadata/properties" ma:root="true" ma:fieldsID="c26e850049b47e90f31b9c97d3f49cdb" ns2:_="" ns3:_="">
    <xsd:import namespace="f3072275-53d7-481e-8914-54db29348cfd"/>
    <xsd:import namespace="e439e28d-e2d6-4e78-bd3b-9d416c87ae44"/>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lcf76f155ced4ddcb4097134ff3c332f" minOccurs="0"/>
                <xsd:element ref="ns2:TaxCatchAll" minOccurs="0"/>
                <xsd:element ref="ns3:MediaServiceOCR" minOccurs="0"/>
                <xsd:element ref="ns3:MediaServiceGenerationTime" minOccurs="0"/>
                <xsd:element ref="ns3:MediaServiceEventHashCode" minOccurs="0"/>
                <xsd:element ref="ns3:MediaServiceDateTaken" minOccurs="0"/>
                <xsd:element ref="ns3:MediaLengthInSeconds" minOccurs="0"/>
                <xsd:element ref="ns3: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3072275-53d7-481e-8914-54db29348cfd"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element name="TaxCatchAll" ma:index="14" nillable="true" ma:displayName="Taxonomy Catch All Column" ma:hidden="true" ma:list="{e25da79b-b871-4bcc-9063-806c3b05a408}" ma:internalName="TaxCatchAll" ma:showField="CatchAllData" ma:web="f3072275-53d7-481e-8914-54db29348cfd">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e439e28d-e2d6-4e78-bd3b-9d416c87ae44"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bd1fac24-fa5f-4c78-aa1e-39bd4be909ff"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DateTaken" ma:index="18" nillable="true" ma:displayName="MediaServiceDateTaken" ma:hidden="true" ma:internalName="MediaServiceDateTaken"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internalName="MediaServiceLocatio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DD6AAD65-73D5-4CE8-B19E-266B46239669}">
  <ds:schemaRefs>
    <ds:schemaRef ds:uri="http://purl.org/dc/terms/"/>
    <ds:schemaRef ds:uri="http://schemas.microsoft.com/office/2006/metadata/properties"/>
    <ds:schemaRef ds:uri="http://schemas.openxmlformats.org/package/2006/metadata/core-properties"/>
    <ds:schemaRef ds:uri="http://schemas.microsoft.com/office/2006/documentManagement/types"/>
    <ds:schemaRef ds:uri="http://purl.org/dc/elements/1.1/"/>
    <ds:schemaRef ds:uri="f3072275-53d7-481e-8914-54db29348cfd"/>
    <ds:schemaRef ds:uri="http://purl.org/dc/dcmitype/"/>
    <ds:schemaRef ds:uri="http://www.w3.org/XML/1998/namespace"/>
    <ds:schemaRef ds:uri="e439e28d-e2d6-4e78-bd3b-9d416c87ae44"/>
    <ds:schemaRef ds:uri="http://schemas.microsoft.com/office/infopath/2007/PartnerControls"/>
  </ds:schemaRefs>
</ds:datastoreItem>
</file>

<file path=customXml/itemProps2.xml><?xml version="1.0" encoding="utf-8"?>
<ds:datastoreItem xmlns:ds="http://schemas.openxmlformats.org/officeDocument/2006/customXml" ds:itemID="{9D9AB0B6-3FEF-4BB0-9C91-32CA11F489B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3072275-53d7-481e-8914-54db29348cfd"/>
    <ds:schemaRef ds:uri="e439e28d-e2d6-4e78-bd3b-9d416c87ae4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2C9BE8C2-DD3E-4722-878B-DD13319BB55D}">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3</vt:i4>
      </vt:variant>
      <vt:variant>
        <vt:lpstr>Named Ranges</vt:lpstr>
      </vt:variant>
      <vt:variant>
        <vt:i4>3</vt:i4>
      </vt:variant>
    </vt:vector>
  </HeadingPairs>
  <TitlesOfParts>
    <vt:vector size="6" baseType="lpstr">
      <vt:lpstr>CAF Fleet waste </vt:lpstr>
      <vt:lpstr>Corrective action plan</vt:lpstr>
      <vt:lpstr>Questions and answers</vt:lpstr>
      <vt:lpstr>'CAF Fleet waste '!Print_Area</vt:lpstr>
      <vt:lpstr>'Corrective action plan'!Print_Area</vt:lpstr>
      <vt:lpstr>'Corrective action plan'!Print_Titles</vt:lpstr>
    </vt:vector>
  </TitlesOfParts>
  <Company>ICRC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ROBERT MATHEKA</dc:creator>
  <cp:lastModifiedBy>Rose van Steijn</cp:lastModifiedBy>
  <dcterms:created xsi:type="dcterms:W3CDTF">2021-10-28T08:50:40Z</dcterms:created>
  <dcterms:modified xsi:type="dcterms:W3CDTF">2023-05-30T09:32:27Z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0x01010097C0B35A55734A4294892919637D5679</vt:lpwstr>
  </property>
</Properties>
</file>