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showInkAnnotation="0" autoCompressPictures="0"/>
  <mc:AlternateContent xmlns:mc="http://schemas.openxmlformats.org/markup-compatibility/2006">
    <mc:Choice Requires="x15">
      <x15ac:absPath xmlns:x15ac="http://schemas.microsoft.com/office/spreadsheetml/2010/11/ac" url="/Users/renateboere/Fleet Forum Dropbox/General/Marketing/Communication material/Documents/DOCS ROSE/"/>
    </mc:Choice>
  </mc:AlternateContent>
  <xr:revisionPtr revIDLastSave="0" documentId="8_{EBC8FBBF-7E29-214D-8E35-0C09B6B38D02}" xr6:coauthVersionLast="36" xr6:coauthVersionMax="36" xr10:uidLastSave="{00000000-0000-0000-0000-000000000000}"/>
  <workbookProtection lockStructure="1"/>
  <bookViews>
    <workbookView xWindow="0" yWindow="460" windowWidth="25600" windowHeight="13740" tabRatio="500" activeTab="7" xr2:uid="{00000000-000D-0000-FFFF-FFFF00000000}"/>
  </bookViews>
  <sheets>
    <sheet name="Getting started" sheetId="1" r:id="rId1"/>
    <sheet name="Incident costs" sheetId="2" r:id="rId2"/>
    <sheet name="Investigation costs" sheetId="3" r:id="rId3"/>
    <sheet name="Worker Replacement Costs" sheetId="4" r:id="rId4"/>
    <sheet name="Productivity costs" sheetId="5" r:id="rId5"/>
    <sheet name="Vehicle and Related Damage Cost" sheetId="6" r:id="rId6"/>
    <sheet name="Single Incident Costs" sheetId="7" r:id="rId7"/>
    <sheet name="Annual Incident Costs" sheetId="8" r:id="rId8"/>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E18" i="3" l="1"/>
  <c r="E10" i="3"/>
  <c r="E17" i="3"/>
  <c r="E15" i="3"/>
  <c r="E19" i="3"/>
  <c r="E20" i="3" l="1"/>
  <c r="E9" i="2"/>
  <c r="E15" i="2" s="1"/>
  <c r="E8" i="7" s="1"/>
  <c r="E10" i="6"/>
  <c r="E11" i="6"/>
  <c r="E12" i="6"/>
  <c r="E9" i="6"/>
  <c r="E23" i="6" s="1"/>
  <c r="E12" i="7" s="1"/>
  <c r="E10" i="5"/>
  <c r="E11" i="5"/>
  <c r="E9" i="5"/>
  <c r="E13" i="5" s="1"/>
  <c r="E11" i="7" s="1"/>
  <c r="E10" i="4"/>
  <c r="E11" i="4"/>
  <c r="E12" i="4"/>
  <c r="E9" i="4"/>
  <c r="E14" i="3"/>
  <c r="E13" i="3"/>
  <c r="E12" i="3"/>
  <c r="E11" i="3"/>
  <c r="E10" i="2"/>
  <c r="E9" i="7" l="1"/>
  <c r="E15" i="4"/>
  <c r="E10" i="7" s="1"/>
  <c r="E13" i="7" l="1"/>
  <c r="E17" i="7" s="1"/>
  <c r="C9" i="8" s="1"/>
  <c r="C11" i="8" s="1"/>
  <c r="C14" i="8" s="1"/>
</calcChain>
</file>

<file path=xl/sharedStrings.xml><?xml version="1.0" encoding="utf-8"?>
<sst xmlns="http://schemas.openxmlformats.org/spreadsheetml/2006/main" count="139" uniqueCount="106">
  <si>
    <t>Provide estimated costs for each item if you don’t have exact data.</t>
  </si>
  <si>
    <t>If a section in the calculator is not relevant to your situation, move on to the next.</t>
  </si>
  <si>
    <t>All data input to this calculator is confidential. Print a summary report of your calculations. Once you leave the calculator, all data is lost.</t>
  </si>
  <si>
    <t>Company Name:</t>
  </si>
  <si>
    <t>Step 1: Incident Costs</t>
  </si>
  <si>
    <t>Costs</t>
  </si>
  <si>
    <t xml:space="preserve">$  </t>
  </si>
  <si>
    <t>Lost productivity of other worker(s)</t>
  </si>
  <si>
    <t>Cost of first aid supplies and equipment used</t>
  </si>
  <si>
    <t>Cost of ambulance or taxi</t>
  </si>
  <si>
    <t>Cost of towing, impoundment and /or inspection fees</t>
  </si>
  <si>
    <t xml:space="preserve">Other Costs:  </t>
  </si>
  <si>
    <t>Time hrs</t>
  </si>
  <si>
    <t>Rate per hour</t>
  </si>
  <si>
    <t>Explanation</t>
  </si>
  <si>
    <t>Costs of lost productivity, for example: salary costs from when the accident occurs until working again, time that it takes to complete forms at the accident spot, being checked by  first aid attendant, attending medical facilities for a check</t>
  </si>
  <si>
    <t>Cost to consider: salary costs of person remaining with or visiting injured person at medical centre, salary cost to visit incident site, salary cost to re-schedule day's work, time to arrange vehicle to be towed from incident site</t>
  </si>
  <si>
    <t>Step 2: Investigation Costs</t>
  </si>
  <si>
    <t xml:space="preserve"> $  </t>
  </si>
  <si>
    <t>If worker is injured, time to complete related paperwork</t>
  </si>
  <si>
    <t>Step 3: Worker Replacement Costs</t>
  </si>
  <si>
    <t>Time to hire or relocate replacement worker</t>
  </si>
  <si>
    <t>Relocation or rescheduling of another worker</t>
  </si>
  <si>
    <t>Trainer time for new or relocated worker</t>
  </si>
  <si>
    <t>Trainee time for new or relocated worker</t>
  </si>
  <si>
    <t>Cost to hire a replacement worker</t>
  </si>
  <si>
    <t xml:space="preserve">Other costs:  </t>
  </si>
  <si>
    <t>Costs to consider: overtime costs and / or difference in pay, lost productivity from where relocated worker was removed</t>
  </si>
  <si>
    <t>Costs to consider: time to train new or relocated worker, time for added supervision, lost productivity of person required to train and supervise</t>
  </si>
  <si>
    <t>Costs to consider: time for training, reduced productivity for new or relocated worker</t>
  </si>
  <si>
    <t>Costs to consider: costs for advertisement, costs for agency if temporary worker is used</t>
  </si>
  <si>
    <t>Costs to consider: time to complete recruitment / selection / relocation process</t>
  </si>
  <si>
    <t>Step 4: Productivity Costs</t>
  </si>
  <si>
    <t>Lost productivity (work time) due to disruption (delays, waiting to resume, etc.)</t>
  </si>
  <si>
    <t>Time spent managing the injury claim</t>
  </si>
  <si>
    <t>Reduced productivity of injured worker after they return to work</t>
  </si>
  <si>
    <t xml:space="preserve">Other costs (e.g., medical costs not covered by insurance): </t>
  </si>
  <si>
    <t>Costs to consider: time to contact worker to coordinate return to work activities, time to update co-workers on progress of injured worker, time to update workers family, time to update police, time to update Human Resources</t>
  </si>
  <si>
    <t>Costs to consider: time to get 'up to speed' on work (reintegration), worker might not be able to carry full workload, time to follow up on medical appointments</t>
  </si>
  <si>
    <t>Step 5: Vehicle and Related Damage Costs</t>
  </si>
  <si>
    <t>Time to assess damage</t>
  </si>
  <si>
    <t>Time to replace or repair vehicle</t>
  </si>
  <si>
    <t>Time to coordinate repair work</t>
  </si>
  <si>
    <t>On-board equipment replacement, clean-up, salvage time</t>
  </si>
  <si>
    <t>Cost of outside contractors and materials for clean-up</t>
  </si>
  <si>
    <t>Cost to dispose of damaged equipment/load</t>
  </si>
  <si>
    <t>Cost of replacement parts or equipment</t>
  </si>
  <si>
    <t>Cost of damaged or lost load or cargo</t>
  </si>
  <si>
    <t>Cost of insurance deductible associated with damaged/lost cargo</t>
  </si>
  <si>
    <t>Cost of other property damage (e.g., building structure, support beams)</t>
  </si>
  <si>
    <t>Loss due to reduction in vehicle resale value</t>
  </si>
  <si>
    <t>Cost of replacement vehicle (new or temporary replacement)</t>
  </si>
  <si>
    <t>Cost of vehicle insurance deductible</t>
  </si>
  <si>
    <t>Costs to consider: Labour costs for repairs, time spent obtaining a replacement vehicle</t>
  </si>
  <si>
    <t>Costs to consider: time spent obtaining quotes from repair facilities, time to coordinate repair process</t>
  </si>
  <si>
    <t>Investigation Costs</t>
  </si>
  <si>
    <t>Replacement Costs</t>
  </si>
  <si>
    <t>Productivity Costs</t>
  </si>
  <si>
    <t>Vehicle and Related Damage Costs</t>
  </si>
  <si>
    <t>Total</t>
  </si>
  <si>
    <t>How will this cost impact the organization?</t>
  </si>
  <si>
    <t>Total cost of the incident:</t>
  </si>
  <si>
    <t>Potential Impacts (check all that apply):</t>
  </si>
  <si>
    <t>Programs reduced or eliminated</t>
  </si>
  <si>
    <t>Staff cut</t>
  </si>
  <si>
    <t>Client services reduced or eliminated</t>
  </si>
  <si>
    <t xml:space="preserve">Other  </t>
  </si>
  <si>
    <t>What is the impact of the cost of this incident on the organisation? Is there enough funding to cover  the costs</t>
  </si>
  <si>
    <t xml:space="preserve"> Annual Cost Summary  </t>
  </si>
  <si>
    <t>Enter approximate number of MVIs of this type, per year</t>
  </si>
  <si>
    <t>Annual cost of MVIs of this type</t>
  </si>
  <si>
    <t>Enter estimated increase in annual vehicle insurance premiums, if applicable</t>
  </si>
  <si>
    <t>Enter estimated annual costs related to 3rd party claims</t>
  </si>
  <si>
    <t>How to use the calculator:</t>
  </si>
  <si>
    <t>Fill the 'blue' cells in the different tabs</t>
  </si>
  <si>
    <t>Y</t>
  </si>
  <si>
    <t>N</t>
  </si>
  <si>
    <t>Rate per hour: the costs to the organisation of the staff member involved (salary, benefits etc)</t>
  </si>
  <si>
    <t>(including injury and/or vehicle damage)</t>
  </si>
  <si>
    <t>The Cost Calculator is easy to use and does not require you to spend hours collecting data.</t>
  </si>
  <si>
    <t>Road Traffic Crash Cost Calculator</t>
  </si>
  <si>
    <t xml:space="preserve"> It is an effective, efficient way to estimate the true costs of the most common type(s) of Motor Vehicle Crashes (MVCs) experienced by your workers who drive.</t>
  </si>
  <si>
    <t>Choose the most common type of MVC experienced by your workers (e.g., rear enders; backing-up incidents).</t>
  </si>
  <si>
    <t>Select one single crash of this type.</t>
  </si>
  <si>
    <t>Use the calculator to estimate costs for that one crash and then all of the crash of that type within your organization within a year.</t>
  </si>
  <si>
    <t>Description of crash:</t>
  </si>
  <si>
    <t>Lost productivity of affected worker(s) in the vehicle (for MVCs that do not result in time off work due to injury)</t>
  </si>
  <si>
    <t>Follow-up meetings to discuss the crash</t>
  </si>
  <si>
    <t>Costs to consider: reduced productivity due to anxiety and stress felt by co-workers, costs of lost productivity on day of the crash (ie. Programme disruption), costs of lost production during investigation</t>
  </si>
  <si>
    <t>Single Crash  Costs</t>
  </si>
  <si>
    <t>Crash Costs</t>
  </si>
  <si>
    <t>By the manager</t>
  </si>
  <si>
    <t>Time to follow up with police / insurer</t>
  </si>
  <si>
    <t>For a serious crash involving an injured worker, time taken to report crash</t>
  </si>
  <si>
    <t>By the crash investigation manager / team</t>
  </si>
  <si>
    <t>Costs to consider: time taken to interview the staff involved in the analysis, time to write crash analysis report</t>
  </si>
  <si>
    <t xml:space="preserve">Costs to consider: time taken to report incident to Health and Safety Council </t>
  </si>
  <si>
    <t>Costs to consider time to complete insurance reports, police reports</t>
  </si>
  <si>
    <t>Costs to consider: time taken by the staff involved in the crash to assist in the investigation</t>
  </si>
  <si>
    <t>By the involved worker(s)</t>
  </si>
  <si>
    <t>Time to complete related paperwork for your organisation</t>
  </si>
  <si>
    <t>Costs to consider: time to complete organisation records, crash report forms, pay roll records, organisation report forms</t>
  </si>
  <si>
    <t>Time spent to complete an crash report for your organisation</t>
  </si>
  <si>
    <t>Time spent to analyse the crash</t>
  </si>
  <si>
    <t>Subtotal</t>
  </si>
  <si>
    <t>Total annual costs related to MVIs of this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</si>
</sst>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409]* #,##0.00_);_([$$-409]* \(#,##0.00\);_([$$-409]* &quot;-&quot;??_);_(@_)"/>
    <numFmt numFmtId="166" formatCode="_([$$-409]* #,##0_);_([$$-409]* \(#,##0\);_([$$-409]* &quot;-&quot;??_);_(@_)"/>
  </numFmts>
  <fonts count="15">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venir Roman"/>
    </font>
    <font>
      <b/>
      <sz val="14"/>
      <color theme="1"/>
      <name val="Avenir Roman"/>
    </font>
    <font>
      <sz val="14"/>
      <color theme="1"/>
      <name val="Avenir Roman"/>
    </font>
    <font>
      <sz val="14"/>
      <color theme="0"/>
      <name val="Avenir Roman"/>
    </font>
    <font>
      <b/>
      <sz val="14"/>
      <color rgb="FF000000"/>
      <name val="Avenir Roman"/>
    </font>
    <font>
      <b/>
      <sz val="14"/>
      <color theme="0"/>
      <name val="Avenir Roman"/>
    </font>
    <font>
      <sz val="16"/>
      <color theme="1"/>
      <name val="Avenir Roman"/>
    </font>
    <font>
      <b/>
      <sz val="16"/>
      <color rgb="FF4A7BA4"/>
      <name val="Avenir Roman"/>
    </font>
    <font>
      <b/>
      <sz val="16"/>
      <color theme="4"/>
      <name val="Avenir Roman"/>
    </font>
    <font>
      <sz val="16"/>
      <color theme="4"/>
      <name val="Avenir Roman"/>
    </font>
    <font>
      <b/>
      <sz val="16"/>
      <color theme="1"/>
      <name val="Avenir Roman"/>
    </font>
  </fonts>
  <fills count="5">
    <fill>
      <patternFill patternType="none"/>
    </fill>
    <fill>
      <patternFill patternType="gray125"/>
    </fill>
    <fill>
      <patternFill patternType="solid">
        <fgColor rgb="FF4A7BA4"/>
        <bgColor indexed="64"/>
      </patternFill>
    </fill>
    <fill>
      <patternFill patternType="solid">
        <fgColor theme="0"/>
        <bgColor indexed="64"/>
      </patternFill>
    </fill>
    <fill>
      <patternFill patternType="solid">
        <fgColor rgb="FFBEC887"/>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s>
  <cellStyleXfs count="4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3">
    <xf numFmtId="0" fontId="0" fillId="0" borderId="0" xfId="0"/>
    <xf numFmtId="0" fontId="4" fillId="0" borderId="0" xfId="0" applyFont="1"/>
    <xf numFmtId="0" fontId="5" fillId="0" borderId="0" xfId="0" applyFont="1"/>
    <xf numFmtId="0" fontId="6" fillId="0" borderId="0" xfId="0" applyFont="1"/>
    <xf numFmtId="0" fontId="6" fillId="0" borderId="1" xfId="0" applyFont="1" applyBorder="1"/>
    <xf numFmtId="165" fontId="6" fillId="0" borderId="1" xfId="0" applyNumberFormat="1" applyFont="1" applyBorder="1"/>
    <xf numFmtId="0" fontId="5" fillId="0" borderId="1" xfId="0" applyFont="1" applyBorder="1"/>
    <xf numFmtId="165" fontId="5" fillId="0" borderId="0" xfId="0" applyNumberFormat="1" applyFont="1"/>
    <xf numFmtId="0" fontId="6" fillId="0" borderId="2" xfId="0" applyFont="1" applyBorder="1" applyAlignment="1">
      <alignment horizontal="center"/>
    </xf>
    <xf numFmtId="0" fontId="6" fillId="0" borderId="1" xfId="0" applyFont="1" applyBorder="1" applyAlignment="1">
      <alignment horizontal="center"/>
    </xf>
    <xf numFmtId="0" fontId="7" fillId="2" borderId="1" xfId="0" applyFont="1" applyFill="1" applyBorder="1"/>
    <xf numFmtId="165" fontId="7" fillId="2" borderId="1" xfId="0" applyNumberFormat="1" applyFont="1" applyFill="1" applyBorder="1"/>
    <xf numFmtId="0" fontId="6" fillId="0" borderId="1" xfId="0" applyFont="1" applyBorder="1" applyAlignment="1">
      <alignment wrapText="1"/>
    </xf>
    <xf numFmtId="0" fontId="8" fillId="0" borderId="0" xfId="0" applyFont="1"/>
    <xf numFmtId="0" fontId="6" fillId="4" borderId="1" xfId="0" applyFont="1" applyFill="1" applyBorder="1" applyAlignment="1">
      <alignment horizontal="center"/>
    </xf>
    <xf numFmtId="165" fontId="7" fillId="2" borderId="1" xfId="1" applyNumberFormat="1" applyFont="1" applyFill="1" applyBorder="1"/>
    <xf numFmtId="165" fontId="6" fillId="2" borderId="1" xfId="0" applyNumberFormat="1" applyFont="1" applyFill="1" applyBorder="1"/>
    <xf numFmtId="0" fontId="5" fillId="0" borderId="0" xfId="0" applyFont="1" applyFill="1" applyBorder="1"/>
    <xf numFmtId="164" fontId="4" fillId="0" borderId="0" xfId="1" applyFont="1"/>
    <xf numFmtId="0" fontId="5" fillId="0" borderId="2" xfId="0" applyFont="1" applyBorder="1"/>
    <xf numFmtId="0" fontId="7" fillId="2" borderId="2" xfId="0" applyFont="1" applyFill="1" applyBorder="1"/>
    <xf numFmtId="165" fontId="9" fillId="2" borderId="1" xfId="0" applyNumberFormat="1" applyFont="1" applyFill="1" applyBorder="1"/>
    <xf numFmtId="0" fontId="10" fillId="0" borderId="0" xfId="0" applyFont="1"/>
    <xf numFmtId="0" fontId="11" fillId="0" borderId="0" xfId="0" applyFont="1"/>
    <xf numFmtId="0" fontId="12" fillId="0" borderId="0" xfId="0" applyFont="1"/>
    <xf numFmtId="0" fontId="14" fillId="0" borderId="0" xfId="0" applyFont="1"/>
    <xf numFmtId="0" fontId="7" fillId="2" borderId="1" xfId="0" applyNumberFormat="1" applyFont="1" applyFill="1" applyBorder="1"/>
    <xf numFmtId="0" fontId="6" fillId="0" borderId="1" xfId="0" applyFont="1" applyBorder="1" applyProtection="1"/>
    <xf numFmtId="0" fontId="5" fillId="0" borderId="1" xfId="0" applyFont="1" applyBorder="1" applyProtection="1"/>
    <xf numFmtId="166" fontId="6" fillId="0" borderId="1" xfId="0" applyNumberFormat="1" applyFont="1" applyBorder="1" applyProtection="1"/>
    <xf numFmtId="0" fontId="13" fillId="0" borderId="3"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0"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6" fillId="0" borderId="15" xfId="0" applyFont="1" applyBorder="1" applyAlignment="1">
      <alignment horizontal="center"/>
    </xf>
    <xf numFmtId="0" fontId="6" fillId="0" borderId="2"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 xfId="0" applyFont="1" applyBorder="1" applyAlignment="1">
      <alignment horizontal="center"/>
    </xf>
    <xf numFmtId="0" fontId="7" fillId="3" borderId="15" xfId="0" applyFont="1" applyFill="1" applyBorder="1" applyAlignment="1">
      <alignment horizontal="center"/>
    </xf>
    <xf numFmtId="0" fontId="7" fillId="3" borderId="2" xfId="0" applyFont="1" applyFill="1" applyBorder="1" applyAlignment="1">
      <alignment horizontal="center"/>
    </xf>
  </cellXfs>
  <cellStyles count="44">
    <cellStyle name="Gevolgde hyperlink" xfId="3" builtinId="9" hidden="1"/>
    <cellStyle name="Gevolgde hyperlink" xfId="5" builtinId="9" hidden="1"/>
    <cellStyle name="Gevolgde hyperlink" xfId="7" builtinId="9" hidden="1"/>
    <cellStyle name="Gevolgde hyperlink" xfId="9" builtinId="9" hidden="1"/>
    <cellStyle name="Gevolgde hyperlink" xfId="11" builtinId="9" hidden="1"/>
    <cellStyle name="Gevolgde hyperlink" xfId="13" builtinId="9" hidden="1"/>
    <cellStyle name="Gevolgde hyperlink" xfId="15" builtinId="9" hidden="1"/>
    <cellStyle name="Gevolgde hyperlink" xfId="17" builtinId="9" hidden="1"/>
    <cellStyle name="Gevolgde hyperlink" xfId="19" builtinId="9" hidden="1"/>
    <cellStyle name="Gevolgde hyperlink" xfId="21" builtinId="9" hidden="1"/>
    <cellStyle name="Gevolgde hyperlink" xfId="23" builtinId="9" hidden="1"/>
    <cellStyle name="Gevolgde hyperlink" xfId="25" builtinId="9" hidden="1"/>
    <cellStyle name="Gevolgde hyperlink" xfId="27" builtinId="9" hidden="1"/>
    <cellStyle name="Gevolgde hyperlink" xfId="29" builtinId="9" hidden="1"/>
    <cellStyle name="Gevolgde hyperlink" xfId="31" builtinId="9" hidden="1"/>
    <cellStyle name="Gevolgde hyperlink" xfId="33" builtinId="9" hidden="1"/>
    <cellStyle name="Gevolgde hyperlink" xfId="35" builtinId="9" hidden="1"/>
    <cellStyle name="Gevolgde hyperlink" xfId="37" builtinId="9" hidden="1"/>
    <cellStyle name="Gevolgde hyperlink" xfId="39" builtinId="9" hidden="1"/>
    <cellStyle name="Gevolgde hyperlink" xfId="41" builtinId="9" hidden="1"/>
    <cellStyle name="Gevolgde hyperlink" xfId="4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Standaard" xfId="0" builtinId="0"/>
    <cellStyle name="Valuta" xfId="1" builtinId="4"/>
  </cellStyles>
  <dxfs count="0"/>
  <tableStyles count="0" defaultTableStyle="TableStyleMedium9" defaultPivotStyle="PivotStyleMedium4"/>
  <colors>
    <mruColors>
      <color rgb="FF4A7BA4"/>
      <color rgb="FFBEC8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101600</xdr:colOff>
      <xdr:row>0</xdr:row>
      <xdr:rowOff>63500</xdr:rowOff>
    </xdr:from>
    <xdr:to>
      <xdr:col>1</xdr:col>
      <xdr:colOff>1968500</xdr:colOff>
      <xdr:row>2</xdr:row>
      <xdr:rowOff>215900</xdr:rowOff>
    </xdr:to>
    <xdr:pic>
      <xdr:nvPicPr>
        <xdr:cNvPr id="3" name="Picture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63500"/>
          <a:ext cx="1866900" cy="736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1866900</xdr:colOff>
      <xdr:row>4</xdr:row>
      <xdr:rowOff>76200</xdr:rowOff>
    </xdr:to>
    <xdr:pic>
      <xdr:nvPicPr>
        <xdr:cNvPr id="2" name="Picture 1">
          <a:extLst>
            <a:ext uri="{FF2B5EF4-FFF2-40B4-BE49-F238E27FC236}">
              <a16:creationId xmlns:a16="http://schemas.microsoft.com/office/drawing/2014/main" id="{8FCE9FB2-CE2F-3949-907D-F0F734A4E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15900"/>
          <a:ext cx="18669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215901</xdr:rowOff>
    </xdr:from>
    <xdr:to>
      <xdr:col>1</xdr:col>
      <xdr:colOff>1790700</xdr:colOff>
      <xdr:row>3</xdr:row>
      <xdr:rowOff>152401</xdr:rowOff>
    </xdr:to>
    <xdr:pic>
      <xdr:nvPicPr>
        <xdr:cNvPr id="2" name="Picture 1">
          <a:extLst>
            <a:ext uri="{FF2B5EF4-FFF2-40B4-BE49-F238E27FC236}">
              <a16:creationId xmlns:a16="http://schemas.microsoft.com/office/drawing/2014/main" id="{987FE16C-4702-E342-B3B3-8DB26722F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15901"/>
          <a:ext cx="1752600" cy="698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88900</xdr:colOff>
      <xdr:row>0</xdr:row>
      <xdr:rowOff>139700</xdr:rowOff>
    </xdr:from>
    <xdr:to>
      <xdr:col>1</xdr:col>
      <xdr:colOff>1955800</xdr:colOff>
      <xdr:row>3</xdr:row>
      <xdr:rowOff>165100</xdr:rowOff>
    </xdr:to>
    <xdr:pic>
      <xdr:nvPicPr>
        <xdr:cNvPr id="2" name="Picture 1">
          <a:extLst>
            <a:ext uri="{FF2B5EF4-FFF2-40B4-BE49-F238E27FC236}">
              <a16:creationId xmlns:a16="http://schemas.microsoft.com/office/drawing/2014/main" id="{353E22E7-791F-304F-BB37-540E0D75A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39700"/>
          <a:ext cx="1866900" cy="673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1752600</xdr:colOff>
      <xdr:row>4</xdr:row>
      <xdr:rowOff>50800</xdr:rowOff>
    </xdr:to>
    <xdr:pic>
      <xdr:nvPicPr>
        <xdr:cNvPr id="2" name="Picture 1">
          <a:extLst>
            <a:ext uri="{FF2B5EF4-FFF2-40B4-BE49-F238E27FC236}">
              <a16:creationId xmlns:a16="http://schemas.microsoft.com/office/drawing/2014/main" id="{BE0A0F41-1113-314E-A788-6DB157918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15900"/>
          <a:ext cx="1752600" cy="698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25400</xdr:colOff>
      <xdr:row>0</xdr:row>
      <xdr:rowOff>114300</xdr:rowOff>
    </xdr:from>
    <xdr:to>
      <xdr:col>1</xdr:col>
      <xdr:colOff>1892300</xdr:colOff>
      <xdr:row>3</xdr:row>
      <xdr:rowOff>203200</xdr:rowOff>
    </xdr:to>
    <xdr:pic>
      <xdr:nvPicPr>
        <xdr:cNvPr id="2" name="Picture 1">
          <a:extLst>
            <a:ext uri="{FF2B5EF4-FFF2-40B4-BE49-F238E27FC236}">
              <a16:creationId xmlns:a16="http://schemas.microsoft.com/office/drawing/2014/main" id="{07ECA055-C7FB-0948-81CF-79D773FF8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700" y="114300"/>
          <a:ext cx="1866900" cy="736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0</xdr:row>
      <xdr:rowOff>76200</xdr:rowOff>
    </xdr:from>
    <xdr:to>
      <xdr:col>1</xdr:col>
      <xdr:colOff>1689100</xdr:colOff>
      <xdr:row>3</xdr:row>
      <xdr:rowOff>76200</xdr:rowOff>
    </xdr:to>
    <xdr:pic>
      <xdr:nvPicPr>
        <xdr:cNvPr id="2" name="Picture 1">
          <a:extLst>
            <a:ext uri="{FF2B5EF4-FFF2-40B4-BE49-F238E27FC236}">
              <a16:creationId xmlns:a16="http://schemas.microsoft.com/office/drawing/2014/main" id="{EB463FF7-BE42-924D-8E51-3E0570954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0" y="76200"/>
          <a:ext cx="1676400" cy="647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38100</xdr:rowOff>
    </xdr:from>
    <xdr:to>
      <xdr:col>1</xdr:col>
      <xdr:colOff>1866900</xdr:colOff>
      <xdr:row>4</xdr:row>
      <xdr:rowOff>127000</xdr:rowOff>
    </xdr:to>
    <xdr:pic>
      <xdr:nvPicPr>
        <xdr:cNvPr id="2" name="Picture 1">
          <a:extLst>
            <a:ext uri="{FF2B5EF4-FFF2-40B4-BE49-F238E27FC236}">
              <a16:creationId xmlns:a16="http://schemas.microsoft.com/office/drawing/2014/main" id="{BE714966-93D3-FA47-9975-EA59CA7EE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400" y="254000"/>
          <a:ext cx="1866900" cy="736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showGridLines="0" workbookViewId="0">
      <selection activeCell="B3" sqref="B3"/>
    </sheetView>
  </sheetViews>
  <sheetFormatPr baseColWidth="10" defaultRowHeight="17"/>
  <cols>
    <col min="1" max="1" width="7" style="1" customWidth="1"/>
    <col min="2" max="2" width="51.5" style="1" customWidth="1"/>
    <col min="3" max="16384" width="10.83203125" style="1"/>
  </cols>
  <sheetData>
    <row r="1" spans="1:10" ht="23">
      <c r="A1" s="22"/>
      <c r="B1" s="22"/>
      <c r="C1" s="23" t="s">
        <v>80</v>
      </c>
      <c r="D1" s="24"/>
      <c r="E1" s="24"/>
      <c r="F1" s="24"/>
      <c r="G1" s="22"/>
      <c r="H1" s="22"/>
      <c r="I1" s="22"/>
      <c r="J1" s="22"/>
    </row>
    <row r="2" spans="1:10" ht="23">
      <c r="A2" s="22"/>
      <c r="B2" s="22"/>
      <c r="C2" s="22"/>
      <c r="D2" s="22"/>
      <c r="E2" s="22"/>
      <c r="F2" s="22"/>
      <c r="G2" s="22"/>
      <c r="H2" s="22"/>
      <c r="I2" s="22"/>
      <c r="J2" s="22"/>
    </row>
    <row r="3" spans="1:10" ht="23">
      <c r="A3" s="22"/>
      <c r="B3" s="22"/>
      <c r="C3" s="22"/>
      <c r="D3" s="22"/>
      <c r="E3" s="22"/>
      <c r="F3" s="22"/>
      <c r="G3" s="22"/>
      <c r="H3" s="22"/>
      <c r="I3" s="22"/>
      <c r="J3" s="22"/>
    </row>
    <row r="4" spans="1:10" ht="23">
      <c r="A4" s="22"/>
      <c r="B4" s="22"/>
      <c r="C4" s="22"/>
      <c r="D4" s="22"/>
      <c r="E4" s="22"/>
      <c r="F4" s="22"/>
      <c r="G4" s="22"/>
      <c r="H4" s="22"/>
      <c r="I4" s="22"/>
      <c r="J4" s="22"/>
    </row>
    <row r="5" spans="1:10" ht="23">
      <c r="A5" s="22" t="s">
        <v>79</v>
      </c>
      <c r="B5" s="22"/>
      <c r="C5" s="22"/>
      <c r="D5" s="22"/>
      <c r="E5" s="22"/>
      <c r="F5" s="22"/>
      <c r="G5" s="22"/>
      <c r="H5" s="22"/>
      <c r="I5" s="22"/>
      <c r="J5" s="22"/>
    </row>
    <row r="6" spans="1:10" ht="23">
      <c r="A6" s="22" t="s">
        <v>81</v>
      </c>
      <c r="B6" s="22"/>
      <c r="C6" s="22"/>
      <c r="D6" s="22"/>
      <c r="E6" s="22"/>
      <c r="F6" s="22"/>
      <c r="G6" s="22"/>
      <c r="H6" s="22"/>
      <c r="I6" s="22"/>
      <c r="J6" s="22"/>
    </row>
    <row r="7" spans="1:10" ht="23">
      <c r="A7" s="22">
        <v>1</v>
      </c>
      <c r="B7" s="22" t="s">
        <v>82</v>
      </c>
      <c r="C7" s="22"/>
      <c r="D7" s="22"/>
      <c r="E7" s="22"/>
      <c r="F7" s="22"/>
      <c r="G7" s="22"/>
      <c r="H7" s="22"/>
      <c r="I7" s="22"/>
      <c r="J7" s="22"/>
    </row>
    <row r="8" spans="1:10" ht="23">
      <c r="A8" s="22">
        <v>2</v>
      </c>
      <c r="B8" s="22" t="s">
        <v>83</v>
      </c>
      <c r="C8" s="22"/>
      <c r="D8" s="22"/>
      <c r="E8" s="22"/>
      <c r="F8" s="22"/>
      <c r="G8" s="22"/>
      <c r="H8" s="22"/>
      <c r="I8" s="22"/>
      <c r="J8" s="22"/>
    </row>
    <row r="9" spans="1:10" ht="23">
      <c r="A9" s="22">
        <v>3</v>
      </c>
      <c r="B9" s="22" t="s">
        <v>84</v>
      </c>
      <c r="C9" s="22"/>
      <c r="D9" s="22"/>
      <c r="E9" s="22"/>
      <c r="F9" s="22"/>
      <c r="G9" s="22"/>
      <c r="H9" s="22"/>
      <c r="I9" s="22"/>
      <c r="J9" s="22"/>
    </row>
    <row r="10" spans="1:10" ht="23">
      <c r="A10" s="22">
        <v>4</v>
      </c>
      <c r="B10" s="22" t="s">
        <v>0</v>
      </c>
      <c r="C10" s="22"/>
      <c r="D10" s="22"/>
      <c r="E10" s="22"/>
      <c r="F10" s="22"/>
      <c r="G10" s="22"/>
      <c r="H10" s="22"/>
      <c r="I10" s="22"/>
      <c r="J10" s="22"/>
    </row>
    <row r="11" spans="1:10" ht="23">
      <c r="A11" s="22">
        <v>5</v>
      </c>
      <c r="B11" s="22" t="s">
        <v>1</v>
      </c>
      <c r="C11" s="22"/>
      <c r="D11" s="22"/>
      <c r="E11" s="22"/>
      <c r="F11" s="22"/>
      <c r="G11" s="22"/>
      <c r="H11" s="22"/>
      <c r="I11" s="22"/>
      <c r="J11" s="22"/>
    </row>
    <row r="12" spans="1:10" ht="23">
      <c r="A12" s="22">
        <v>6</v>
      </c>
      <c r="B12" s="22" t="s">
        <v>2</v>
      </c>
      <c r="C12" s="22"/>
      <c r="D12" s="22"/>
      <c r="E12" s="22"/>
      <c r="F12" s="22"/>
      <c r="G12" s="22"/>
      <c r="H12" s="22"/>
      <c r="I12" s="22"/>
      <c r="J12" s="22"/>
    </row>
    <row r="13" spans="1:10" ht="23">
      <c r="A13" s="22"/>
      <c r="B13" s="22"/>
      <c r="C13" s="22"/>
      <c r="D13" s="22"/>
      <c r="E13" s="22"/>
      <c r="F13" s="22"/>
      <c r="G13" s="22"/>
      <c r="H13" s="22"/>
      <c r="I13" s="22"/>
      <c r="J13" s="22"/>
    </row>
    <row r="14" spans="1:10" ht="23">
      <c r="A14" s="22"/>
      <c r="B14" s="22"/>
      <c r="C14" s="22"/>
      <c r="D14" s="22"/>
      <c r="E14" s="22"/>
      <c r="F14" s="22"/>
      <c r="G14" s="22"/>
      <c r="H14" s="22"/>
      <c r="I14" s="22"/>
      <c r="J14" s="22"/>
    </row>
    <row r="15" spans="1:10" ht="24" thickBot="1">
      <c r="A15" s="22"/>
      <c r="B15" s="22"/>
      <c r="C15" s="22"/>
      <c r="D15" s="22"/>
      <c r="E15" s="22"/>
      <c r="F15" s="22"/>
      <c r="G15" s="22"/>
      <c r="H15" s="22"/>
      <c r="I15" s="22"/>
      <c r="J15" s="22"/>
    </row>
    <row r="16" spans="1:10" ht="24" thickBot="1">
      <c r="A16" s="22"/>
      <c r="B16" s="22" t="s">
        <v>3</v>
      </c>
      <c r="C16" s="30"/>
      <c r="D16" s="31"/>
      <c r="E16" s="32"/>
      <c r="F16" s="22"/>
      <c r="G16" s="22"/>
      <c r="H16" s="22"/>
      <c r="I16" s="22"/>
      <c r="J16" s="22"/>
    </row>
    <row r="17" spans="1:10" ht="23">
      <c r="A17" s="22"/>
      <c r="B17" s="22" t="s">
        <v>85</v>
      </c>
      <c r="C17" s="33"/>
      <c r="D17" s="34"/>
      <c r="E17" s="34"/>
      <c r="F17" s="34"/>
      <c r="G17" s="34"/>
      <c r="H17" s="35"/>
      <c r="I17" s="22"/>
      <c r="J17" s="22"/>
    </row>
    <row r="18" spans="1:10" ht="23">
      <c r="A18" s="22"/>
      <c r="B18" s="22" t="s">
        <v>78</v>
      </c>
      <c r="C18" s="36"/>
      <c r="D18" s="37"/>
      <c r="E18" s="37"/>
      <c r="F18" s="37"/>
      <c r="G18" s="37"/>
      <c r="H18" s="38"/>
      <c r="I18" s="22"/>
      <c r="J18" s="22"/>
    </row>
    <row r="19" spans="1:10" ht="23">
      <c r="A19" s="22"/>
      <c r="B19" s="22"/>
      <c r="C19" s="36"/>
      <c r="D19" s="37"/>
      <c r="E19" s="37"/>
      <c r="F19" s="37"/>
      <c r="G19" s="37"/>
      <c r="H19" s="38"/>
      <c r="I19" s="22"/>
      <c r="J19" s="22"/>
    </row>
    <row r="20" spans="1:10" ht="23">
      <c r="A20" s="22"/>
      <c r="B20" s="22"/>
      <c r="C20" s="36"/>
      <c r="D20" s="37"/>
      <c r="E20" s="37"/>
      <c r="F20" s="37"/>
      <c r="G20" s="37"/>
      <c r="H20" s="38"/>
      <c r="I20" s="22"/>
      <c r="J20" s="22"/>
    </row>
    <row r="21" spans="1:10" ht="23">
      <c r="A21" s="22"/>
      <c r="B21" s="22"/>
      <c r="C21" s="36"/>
      <c r="D21" s="37"/>
      <c r="E21" s="37"/>
      <c r="F21" s="37"/>
      <c r="G21" s="37"/>
      <c r="H21" s="38"/>
      <c r="I21" s="22"/>
      <c r="J21" s="22"/>
    </row>
    <row r="22" spans="1:10" ht="23">
      <c r="A22" s="22"/>
      <c r="B22" s="22"/>
      <c r="C22" s="36"/>
      <c r="D22" s="37"/>
      <c r="E22" s="37"/>
      <c r="F22" s="37"/>
      <c r="G22" s="37"/>
      <c r="H22" s="38"/>
      <c r="I22" s="22"/>
      <c r="J22" s="22"/>
    </row>
    <row r="23" spans="1:10" ht="23">
      <c r="A23" s="22"/>
      <c r="B23" s="22"/>
      <c r="C23" s="36"/>
      <c r="D23" s="37"/>
      <c r="E23" s="37"/>
      <c r="F23" s="37"/>
      <c r="G23" s="37"/>
      <c r="H23" s="38"/>
      <c r="I23" s="22"/>
      <c r="J23" s="22"/>
    </row>
    <row r="24" spans="1:10" ht="23">
      <c r="A24" s="22"/>
      <c r="B24" s="22"/>
      <c r="C24" s="36"/>
      <c r="D24" s="37"/>
      <c r="E24" s="37"/>
      <c r="F24" s="37"/>
      <c r="G24" s="37"/>
      <c r="H24" s="38"/>
      <c r="I24" s="22"/>
      <c r="J24" s="22"/>
    </row>
    <row r="25" spans="1:10" ht="23">
      <c r="A25" s="22"/>
      <c r="B25" s="22"/>
      <c r="C25" s="36"/>
      <c r="D25" s="37"/>
      <c r="E25" s="37"/>
      <c r="F25" s="37"/>
      <c r="G25" s="37"/>
      <c r="H25" s="38"/>
      <c r="I25" s="22"/>
      <c r="J25" s="22"/>
    </row>
    <row r="26" spans="1:10" ht="23">
      <c r="A26" s="22"/>
      <c r="B26" s="22"/>
      <c r="C26" s="36"/>
      <c r="D26" s="37"/>
      <c r="E26" s="37"/>
      <c r="F26" s="37"/>
      <c r="G26" s="37"/>
      <c r="H26" s="38"/>
      <c r="I26" s="22"/>
      <c r="J26" s="22"/>
    </row>
    <row r="27" spans="1:10" ht="24" thickBot="1">
      <c r="A27" s="22"/>
      <c r="B27" s="22"/>
      <c r="C27" s="39"/>
      <c r="D27" s="40"/>
      <c r="E27" s="40"/>
      <c r="F27" s="40"/>
      <c r="G27" s="40"/>
      <c r="H27" s="41"/>
      <c r="I27" s="22"/>
      <c r="J27" s="22"/>
    </row>
    <row r="28" spans="1:10" ht="23">
      <c r="A28" s="22"/>
      <c r="B28" s="22"/>
      <c r="C28" s="22"/>
      <c r="D28" s="22"/>
      <c r="E28" s="22"/>
      <c r="F28" s="22"/>
      <c r="G28" s="22"/>
      <c r="H28" s="22"/>
      <c r="I28" s="22"/>
      <c r="J28" s="22"/>
    </row>
    <row r="29" spans="1:10" ht="23">
      <c r="A29" s="22"/>
      <c r="B29" s="25" t="s">
        <v>73</v>
      </c>
      <c r="C29" s="22"/>
      <c r="D29" s="22"/>
      <c r="E29" s="22"/>
      <c r="F29" s="22"/>
      <c r="G29" s="22"/>
      <c r="H29" s="22"/>
      <c r="I29" s="22"/>
      <c r="J29" s="22"/>
    </row>
    <row r="30" spans="1:10" ht="23">
      <c r="A30" s="22">
        <v>1</v>
      </c>
      <c r="B30" s="22" t="s">
        <v>74</v>
      </c>
      <c r="C30" s="22"/>
      <c r="D30" s="22"/>
      <c r="E30" s="22"/>
      <c r="F30" s="22"/>
      <c r="G30" s="22"/>
      <c r="H30" s="22"/>
      <c r="I30" s="22"/>
      <c r="J30" s="22"/>
    </row>
    <row r="31" spans="1:10" ht="23">
      <c r="A31" s="22">
        <v>2</v>
      </c>
      <c r="B31" s="22" t="s">
        <v>77</v>
      </c>
      <c r="C31" s="22"/>
      <c r="D31" s="22"/>
      <c r="E31" s="22"/>
    </row>
  </sheetData>
  <mergeCells count="2">
    <mergeCell ref="C16:E16"/>
    <mergeCell ref="C17:H27"/>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7:I24"/>
  <sheetViews>
    <sheetView showGridLines="0" workbookViewId="0">
      <selection activeCell="B6" sqref="B6"/>
    </sheetView>
  </sheetViews>
  <sheetFormatPr baseColWidth="10" defaultRowHeight="17"/>
  <cols>
    <col min="1" max="1" width="4.6640625" style="1" customWidth="1"/>
    <col min="2" max="2" width="111.83203125" style="1" customWidth="1"/>
    <col min="3" max="3" width="11" style="1" bestFit="1" customWidth="1"/>
    <col min="4" max="4" width="16.33203125" style="1" bestFit="1" customWidth="1"/>
    <col min="5" max="5" width="11.1640625" style="1" bestFit="1" customWidth="1"/>
    <col min="6" max="16384" width="10.83203125" style="1"/>
  </cols>
  <sheetData>
    <row r="7" spans="2:9" ht="20">
      <c r="B7" s="2" t="s">
        <v>4</v>
      </c>
      <c r="C7" s="3"/>
      <c r="D7" s="3"/>
      <c r="E7" s="3"/>
      <c r="F7" s="3"/>
      <c r="G7" s="3"/>
      <c r="H7" s="3"/>
      <c r="I7" s="3"/>
    </row>
    <row r="8" spans="2:9" ht="20">
      <c r="B8" s="3"/>
      <c r="C8" s="2" t="s">
        <v>12</v>
      </c>
      <c r="D8" s="2" t="s">
        <v>13</v>
      </c>
      <c r="E8" s="2" t="s">
        <v>5</v>
      </c>
      <c r="F8" s="2"/>
      <c r="G8" s="2" t="s">
        <v>14</v>
      </c>
      <c r="H8" s="3"/>
      <c r="I8" s="3"/>
    </row>
    <row r="9" spans="2:9" ht="42">
      <c r="B9" s="12" t="s">
        <v>86</v>
      </c>
      <c r="C9" s="10">
        <v>8</v>
      </c>
      <c r="D9" s="10">
        <v>100</v>
      </c>
      <c r="E9" s="5">
        <f>C9*D9</f>
        <v>800</v>
      </c>
      <c r="F9" s="3"/>
      <c r="G9" s="3" t="s">
        <v>15</v>
      </c>
      <c r="H9" s="3"/>
      <c r="I9" s="3"/>
    </row>
    <row r="10" spans="2:9" ht="20">
      <c r="B10" s="4" t="s">
        <v>7</v>
      </c>
      <c r="C10" s="10"/>
      <c r="D10" s="10"/>
      <c r="E10" s="5">
        <f>C10*D10</f>
        <v>0</v>
      </c>
      <c r="F10" s="3"/>
      <c r="G10" s="3" t="s">
        <v>16</v>
      </c>
      <c r="H10" s="3"/>
      <c r="I10" s="3"/>
    </row>
    <row r="11" spans="2:9" ht="20">
      <c r="B11" s="4" t="s">
        <v>8</v>
      </c>
      <c r="C11" s="44"/>
      <c r="D11" s="45"/>
      <c r="E11" s="11" t="s">
        <v>6</v>
      </c>
      <c r="F11" s="3"/>
      <c r="G11" s="3"/>
      <c r="H11" s="3"/>
      <c r="I11" s="3"/>
    </row>
    <row r="12" spans="2:9" ht="20">
      <c r="B12" s="4" t="s">
        <v>9</v>
      </c>
      <c r="C12" s="46"/>
      <c r="D12" s="47"/>
      <c r="E12" s="11" t="s">
        <v>6</v>
      </c>
      <c r="F12" s="3"/>
      <c r="G12" s="3"/>
      <c r="H12" s="3"/>
      <c r="I12" s="3"/>
    </row>
    <row r="13" spans="2:9" ht="20">
      <c r="B13" s="4" t="s">
        <v>10</v>
      </c>
      <c r="C13" s="46"/>
      <c r="D13" s="47"/>
      <c r="E13" s="11" t="s">
        <v>6</v>
      </c>
      <c r="F13" s="3"/>
      <c r="G13" s="3"/>
      <c r="H13" s="3"/>
      <c r="I13" s="3"/>
    </row>
    <row r="14" spans="2:9" ht="20">
      <c r="B14" s="4" t="s">
        <v>11</v>
      </c>
      <c r="C14" s="48"/>
      <c r="D14" s="49"/>
      <c r="E14" s="11" t="s">
        <v>6</v>
      </c>
      <c r="F14" s="3"/>
      <c r="G14" s="3"/>
      <c r="H14" s="3"/>
      <c r="I14" s="3"/>
    </row>
    <row r="15" spans="2:9" ht="20">
      <c r="B15" s="4"/>
      <c r="C15" s="42" t="s">
        <v>104</v>
      </c>
      <c r="D15" s="43"/>
      <c r="E15" s="5">
        <f>SUM(E9:E14)</f>
        <v>800</v>
      </c>
      <c r="F15" s="3"/>
      <c r="G15" s="3"/>
      <c r="H15" s="3"/>
      <c r="I15" s="3"/>
    </row>
    <row r="16" spans="2:9" ht="20">
      <c r="B16" s="3"/>
      <c r="C16" s="3"/>
      <c r="D16" s="3"/>
      <c r="E16" s="3"/>
      <c r="F16" s="3"/>
      <c r="G16" s="3"/>
      <c r="H16" s="3"/>
      <c r="I16" s="3"/>
    </row>
    <row r="17" spans="2:9" ht="20">
      <c r="B17" s="3"/>
      <c r="C17" s="3"/>
      <c r="D17" s="3"/>
      <c r="E17" s="3"/>
      <c r="F17" s="3"/>
      <c r="G17" s="3"/>
      <c r="H17" s="3"/>
      <c r="I17" s="3"/>
    </row>
    <row r="18" spans="2:9" ht="20">
      <c r="B18" s="3"/>
      <c r="C18" s="3"/>
      <c r="D18" s="3"/>
      <c r="E18" s="3"/>
      <c r="F18" s="3"/>
      <c r="G18" s="3"/>
      <c r="H18" s="3"/>
      <c r="I18" s="3"/>
    </row>
    <row r="19" spans="2:9" ht="20">
      <c r="B19" s="3"/>
      <c r="C19" s="3"/>
      <c r="D19" s="3"/>
      <c r="E19" s="3"/>
      <c r="F19" s="3"/>
      <c r="G19" s="3"/>
      <c r="H19" s="3"/>
      <c r="I19" s="3"/>
    </row>
    <row r="20" spans="2:9" ht="20">
      <c r="B20" s="3"/>
      <c r="C20" s="3"/>
      <c r="D20" s="3"/>
      <c r="E20" s="3"/>
      <c r="F20" s="3"/>
      <c r="G20" s="3"/>
      <c r="H20" s="3"/>
      <c r="I20" s="3"/>
    </row>
    <row r="21" spans="2:9" ht="20">
      <c r="B21" s="3"/>
      <c r="C21" s="3"/>
      <c r="D21" s="3"/>
      <c r="E21" s="3"/>
      <c r="F21" s="3"/>
      <c r="G21" s="3"/>
      <c r="H21" s="3"/>
      <c r="I21" s="3"/>
    </row>
    <row r="22" spans="2:9" ht="20">
      <c r="B22" s="3"/>
      <c r="C22" s="3"/>
      <c r="D22" s="3"/>
      <c r="E22" s="3"/>
      <c r="F22" s="3"/>
      <c r="G22" s="3"/>
      <c r="H22" s="3"/>
      <c r="I22" s="3"/>
    </row>
    <row r="23" spans="2:9" ht="20">
      <c r="B23" s="3"/>
      <c r="C23" s="3"/>
      <c r="D23" s="3"/>
      <c r="E23" s="3"/>
      <c r="F23" s="3"/>
      <c r="G23" s="3"/>
      <c r="H23" s="3"/>
      <c r="I23" s="3"/>
    </row>
    <row r="24" spans="2:9" ht="20">
      <c r="B24" s="3"/>
      <c r="C24" s="3"/>
      <c r="D24" s="3"/>
      <c r="E24" s="3"/>
      <c r="F24" s="3"/>
      <c r="G24" s="3"/>
      <c r="H24" s="3"/>
      <c r="I24" s="3"/>
    </row>
  </sheetData>
  <mergeCells count="2">
    <mergeCell ref="C15:D15"/>
    <mergeCell ref="C11:D14"/>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7:I20"/>
  <sheetViews>
    <sheetView showGridLines="0" workbookViewId="0">
      <selection activeCell="B5" sqref="B5"/>
    </sheetView>
  </sheetViews>
  <sheetFormatPr baseColWidth="10" defaultRowHeight="20"/>
  <cols>
    <col min="1" max="1" width="4" style="1" customWidth="1"/>
    <col min="2" max="2" width="93.33203125" style="3" bestFit="1" customWidth="1"/>
    <col min="3" max="3" width="11.1640625" style="3" bestFit="1" customWidth="1"/>
    <col min="4" max="4" width="16.33203125" style="3" bestFit="1" customWidth="1"/>
    <col min="5" max="5" width="13.83203125" style="3" customWidth="1"/>
    <col min="6" max="6" width="10.83203125" style="3"/>
    <col min="7" max="7" width="230.33203125" style="3" bestFit="1" customWidth="1"/>
    <col min="8" max="9" width="10.83203125" style="3"/>
    <col min="10" max="16384" width="10.83203125" style="1"/>
  </cols>
  <sheetData>
    <row r="7" spans="2:7">
      <c r="B7" s="13" t="s">
        <v>17</v>
      </c>
    </row>
    <row r="8" spans="2:7">
      <c r="C8" s="2" t="s">
        <v>12</v>
      </c>
      <c r="D8" s="2" t="s">
        <v>13</v>
      </c>
      <c r="E8" s="2" t="s">
        <v>5</v>
      </c>
      <c r="G8" s="2" t="s">
        <v>14</v>
      </c>
    </row>
    <row r="9" spans="2:7">
      <c r="B9" s="14" t="s">
        <v>102</v>
      </c>
      <c r="C9" s="50"/>
      <c r="D9" s="50"/>
      <c r="E9" s="50"/>
    </row>
    <row r="10" spans="2:7">
      <c r="B10" s="4" t="s">
        <v>91</v>
      </c>
      <c r="C10" s="10"/>
      <c r="D10" s="10"/>
      <c r="E10" s="5">
        <f t="shared" ref="E10:E18" si="0">C10*D10</f>
        <v>0</v>
      </c>
    </row>
    <row r="11" spans="2:7">
      <c r="B11" s="4" t="s">
        <v>99</v>
      </c>
      <c r="C11" s="10"/>
      <c r="D11" s="10"/>
      <c r="E11" s="5">
        <f t="shared" si="0"/>
        <v>0</v>
      </c>
    </row>
    <row r="12" spans="2:7">
      <c r="B12" s="4" t="s">
        <v>100</v>
      </c>
      <c r="C12" s="10"/>
      <c r="D12" s="10"/>
      <c r="E12" s="5">
        <f t="shared" si="0"/>
        <v>0</v>
      </c>
      <c r="G12" s="3" t="s">
        <v>101</v>
      </c>
    </row>
    <row r="13" spans="2:7">
      <c r="B13" s="4" t="s">
        <v>92</v>
      </c>
      <c r="C13" s="10"/>
      <c r="D13" s="10"/>
      <c r="E13" s="5">
        <f t="shared" si="0"/>
        <v>0</v>
      </c>
    </row>
    <row r="14" spans="2:7">
      <c r="B14" s="4" t="s">
        <v>19</v>
      </c>
      <c r="C14" s="10"/>
      <c r="D14" s="10"/>
      <c r="E14" s="5">
        <f t="shared" si="0"/>
        <v>0</v>
      </c>
      <c r="G14" s="3" t="s">
        <v>97</v>
      </c>
    </row>
    <row r="15" spans="2:7">
      <c r="B15" s="4" t="s">
        <v>93</v>
      </c>
      <c r="C15" s="10"/>
      <c r="D15" s="10"/>
      <c r="E15" s="5">
        <f t="shared" si="0"/>
        <v>0</v>
      </c>
      <c r="G15" s="3" t="s">
        <v>96</v>
      </c>
    </row>
    <row r="16" spans="2:7">
      <c r="B16" s="14" t="s">
        <v>103</v>
      </c>
      <c r="C16" s="50"/>
      <c r="D16" s="50"/>
      <c r="E16" s="50"/>
    </row>
    <row r="17" spans="2:7">
      <c r="B17" s="4" t="s">
        <v>94</v>
      </c>
      <c r="C17" s="10"/>
      <c r="D17" s="10"/>
      <c r="E17" s="5">
        <f t="shared" si="0"/>
        <v>0</v>
      </c>
      <c r="G17" s="3" t="s">
        <v>95</v>
      </c>
    </row>
    <row r="18" spans="2:7">
      <c r="B18" s="4" t="s">
        <v>87</v>
      </c>
      <c r="C18" s="10"/>
      <c r="D18" s="10"/>
      <c r="E18" s="5">
        <f t="shared" si="0"/>
        <v>0</v>
      </c>
      <c r="G18" s="3" t="s">
        <v>98</v>
      </c>
    </row>
    <row r="19" spans="2:7">
      <c r="B19" s="4" t="s">
        <v>11</v>
      </c>
      <c r="C19" s="51"/>
      <c r="D19" s="52"/>
      <c r="E19" s="16">
        <f>C19*D19</f>
        <v>0</v>
      </c>
    </row>
    <row r="20" spans="2:7">
      <c r="B20" s="4"/>
      <c r="C20" s="42" t="s">
        <v>104</v>
      </c>
      <c r="D20" s="43"/>
      <c r="E20" s="5">
        <f>SUM(E10:E19)</f>
        <v>0</v>
      </c>
    </row>
  </sheetData>
  <mergeCells count="4">
    <mergeCell ref="C9:E9"/>
    <mergeCell ref="C16:E16"/>
    <mergeCell ref="C19:D19"/>
    <mergeCell ref="C20:D20"/>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K20"/>
  <sheetViews>
    <sheetView showGridLines="0" workbookViewId="0">
      <selection activeCell="C4" sqref="C4"/>
    </sheetView>
  </sheetViews>
  <sheetFormatPr baseColWidth="10" defaultRowHeight="17"/>
  <cols>
    <col min="1" max="1" width="4.83203125" style="1" customWidth="1"/>
    <col min="2" max="2" width="49.83203125" style="1" bestFit="1" customWidth="1"/>
    <col min="3" max="3" width="10.83203125" style="1"/>
    <col min="4" max="4" width="16.33203125" style="1" bestFit="1" customWidth="1"/>
    <col min="5" max="5" width="17.5" style="1" customWidth="1"/>
    <col min="6" max="16384" width="10.83203125" style="1"/>
  </cols>
  <sheetData>
    <row r="7" spans="2:11" ht="20">
      <c r="B7" s="2" t="s">
        <v>20</v>
      </c>
      <c r="C7" s="3"/>
      <c r="D7" s="3"/>
      <c r="E7" s="3"/>
      <c r="F7" s="3"/>
      <c r="G7" s="3"/>
      <c r="H7" s="3"/>
      <c r="I7" s="3"/>
      <c r="J7" s="3"/>
      <c r="K7" s="3"/>
    </row>
    <row r="8" spans="2:11" ht="20">
      <c r="B8" s="4"/>
      <c r="C8" s="6" t="s">
        <v>12</v>
      </c>
      <c r="D8" s="6" t="s">
        <v>13</v>
      </c>
      <c r="E8" s="6" t="s">
        <v>5</v>
      </c>
      <c r="F8" s="3"/>
      <c r="G8" s="2" t="s">
        <v>14</v>
      </c>
      <c r="H8" s="3"/>
      <c r="I8" s="3"/>
      <c r="J8" s="3"/>
      <c r="K8" s="3"/>
    </row>
    <row r="9" spans="2:11" ht="20">
      <c r="B9" s="4" t="s">
        <v>21</v>
      </c>
      <c r="C9" s="10"/>
      <c r="D9" s="10"/>
      <c r="E9" s="5">
        <f>C9*D9</f>
        <v>0</v>
      </c>
      <c r="F9" s="3"/>
      <c r="G9" s="3" t="s">
        <v>31</v>
      </c>
      <c r="H9" s="3"/>
      <c r="I9" s="3"/>
      <c r="J9" s="3"/>
      <c r="K9" s="3"/>
    </row>
    <row r="10" spans="2:11" ht="20">
      <c r="B10" s="4" t="s">
        <v>22</v>
      </c>
      <c r="C10" s="10"/>
      <c r="D10" s="10"/>
      <c r="E10" s="5">
        <f t="shared" ref="E10:E12" si="0">C10*D10</f>
        <v>0</v>
      </c>
      <c r="F10" s="3"/>
      <c r="G10" s="3" t="s">
        <v>27</v>
      </c>
      <c r="H10" s="3"/>
      <c r="I10" s="3"/>
      <c r="J10" s="3"/>
      <c r="K10" s="3"/>
    </row>
    <row r="11" spans="2:11" ht="20">
      <c r="B11" s="4" t="s">
        <v>23</v>
      </c>
      <c r="C11" s="10"/>
      <c r="D11" s="10"/>
      <c r="E11" s="5">
        <f t="shared" si="0"/>
        <v>0</v>
      </c>
      <c r="F11" s="3"/>
      <c r="G11" s="3" t="s">
        <v>28</v>
      </c>
      <c r="H11" s="3"/>
      <c r="I11" s="3"/>
      <c r="J11" s="3"/>
      <c r="K11" s="3"/>
    </row>
    <row r="12" spans="2:11" ht="20">
      <c r="B12" s="4" t="s">
        <v>24</v>
      </c>
      <c r="C12" s="10"/>
      <c r="D12" s="10"/>
      <c r="E12" s="5">
        <f t="shared" si="0"/>
        <v>0</v>
      </c>
      <c r="F12" s="3"/>
      <c r="G12" s="3" t="s">
        <v>29</v>
      </c>
      <c r="H12" s="3"/>
      <c r="I12" s="3"/>
      <c r="J12" s="3"/>
      <c r="K12" s="3"/>
    </row>
    <row r="13" spans="2:11" ht="20">
      <c r="B13" s="4" t="s">
        <v>25</v>
      </c>
      <c r="C13" s="44"/>
      <c r="D13" s="45"/>
      <c r="E13" s="15"/>
      <c r="F13" s="3"/>
      <c r="G13" s="3" t="s">
        <v>30</v>
      </c>
      <c r="H13" s="3"/>
      <c r="I13" s="3"/>
      <c r="J13" s="3"/>
      <c r="K13" s="3"/>
    </row>
    <row r="14" spans="2:11" ht="20">
      <c r="B14" s="4" t="s">
        <v>26</v>
      </c>
      <c r="C14" s="48"/>
      <c r="D14" s="49"/>
      <c r="E14" s="15"/>
      <c r="F14" s="3"/>
      <c r="G14" s="3"/>
      <c r="H14" s="3"/>
      <c r="I14" s="3"/>
      <c r="J14" s="3"/>
      <c r="K14" s="3"/>
    </row>
    <row r="15" spans="2:11" ht="20">
      <c r="B15" s="4"/>
      <c r="C15" s="42" t="s">
        <v>104</v>
      </c>
      <c r="D15" s="43"/>
      <c r="E15" s="5">
        <f>SUM(E9:E14)</f>
        <v>0</v>
      </c>
      <c r="F15" s="3"/>
      <c r="G15" s="3"/>
      <c r="H15" s="3"/>
      <c r="I15" s="3"/>
      <c r="J15" s="3"/>
      <c r="K15" s="3"/>
    </row>
    <row r="16" spans="2:11" ht="20">
      <c r="B16" s="3"/>
      <c r="C16" s="3"/>
      <c r="D16" s="3"/>
      <c r="E16" s="3"/>
      <c r="F16" s="3"/>
      <c r="G16" s="3"/>
      <c r="H16" s="3"/>
      <c r="I16" s="3"/>
      <c r="J16" s="3"/>
      <c r="K16" s="3"/>
    </row>
    <row r="17" spans="2:11" ht="20">
      <c r="B17" s="3"/>
      <c r="C17" s="3"/>
      <c r="D17" s="3"/>
      <c r="E17" s="3"/>
      <c r="F17" s="3"/>
      <c r="G17" s="3"/>
      <c r="H17" s="3"/>
      <c r="I17" s="3"/>
      <c r="J17" s="3"/>
      <c r="K17" s="3"/>
    </row>
    <row r="18" spans="2:11" ht="20">
      <c r="B18" s="3"/>
      <c r="C18" s="3"/>
      <c r="D18" s="3"/>
      <c r="E18" s="3"/>
      <c r="F18" s="3"/>
      <c r="G18" s="3"/>
      <c r="H18" s="3"/>
      <c r="I18" s="3"/>
      <c r="J18" s="3"/>
      <c r="K18" s="3"/>
    </row>
    <row r="19" spans="2:11" ht="20">
      <c r="B19" s="3"/>
      <c r="C19" s="3"/>
      <c r="D19" s="3"/>
      <c r="E19" s="3"/>
      <c r="F19" s="3"/>
      <c r="G19" s="3"/>
      <c r="H19" s="3"/>
      <c r="I19" s="3"/>
      <c r="J19" s="3"/>
      <c r="K19" s="3"/>
    </row>
    <row r="20" spans="2:11" ht="20">
      <c r="B20" s="3"/>
      <c r="C20" s="3"/>
      <c r="D20" s="3"/>
      <c r="E20" s="3"/>
      <c r="F20" s="3"/>
      <c r="G20" s="3"/>
      <c r="H20" s="3"/>
      <c r="I20" s="3"/>
      <c r="J20" s="3"/>
      <c r="K20" s="3"/>
    </row>
  </sheetData>
  <sheetProtection selectLockedCells="1"/>
  <mergeCells count="2">
    <mergeCell ref="C13:D14"/>
    <mergeCell ref="C15:D15"/>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H17"/>
  <sheetViews>
    <sheetView showGridLines="0" workbookViewId="0">
      <selection activeCell="B3" sqref="B3"/>
    </sheetView>
  </sheetViews>
  <sheetFormatPr baseColWidth="10" defaultRowHeight="17"/>
  <cols>
    <col min="1" max="1" width="4.5" style="1" customWidth="1"/>
    <col min="2" max="2" width="80.33203125" style="1" bestFit="1" customWidth="1"/>
    <col min="3" max="3" width="10.83203125" style="1"/>
    <col min="4" max="4" width="16.33203125" style="1" bestFit="1" customWidth="1"/>
    <col min="5" max="5" width="18.5" style="1" customWidth="1"/>
    <col min="6" max="16384" width="10.83203125" style="1"/>
  </cols>
  <sheetData>
    <row r="7" spans="1:8" ht="20">
      <c r="A7" s="3"/>
      <c r="B7" s="2" t="s">
        <v>32</v>
      </c>
      <c r="C7" s="3"/>
      <c r="D7" s="3"/>
      <c r="E7" s="3"/>
      <c r="F7" s="3"/>
      <c r="G7" s="3"/>
      <c r="H7" s="3"/>
    </row>
    <row r="8" spans="1:8" ht="20">
      <c r="A8" s="3"/>
      <c r="B8" s="4"/>
      <c r="C8" s="6" t="s">
        <v>12</v>
      </c>
      <c r="D8" s="6" t="s">
        <v>13</v>
      </c>
      <c r="E8" s="6" t="s">
        <v>5</v>
      </c>
      <c r="F8" s="3"/>
      <c r="G8" s="17" t="s">
        <v>14</v>
      </c>
      <c r="H8" s="3"/>
    </row>
    <row r="9" spans="1:8" ht="20">
      <c r="A9" s="3"/>
      <c r="B9" s="4" t="s">
        <v>33</v>
      </c>
      <c r="C9" s="10">
        <v>12</v>
      </c>
      <c r="D9" s="10">
        <v>100</v>
      </c>
      <c r="E9" s="5">
        <f>C9*D9</f>
        <v>1200</v>
      </c>
      <c r="F9" s="3"/>
      <c r="G9" s="3" t="s">
        <v>88</v>
      </c>
      <c r="H9" s="3"/>
    </row>
    <row r="10" spans="1:8" ht="20">
      <c r="A10" s="3"/>
      <c r="B10" s="4" t="s">
        <v>34</v>
      </c>
      <c r="C10" s="10"/>
      <c r="D10" s="10"/>
      <c r="E10" s="5">
        <f t="shared" ref="E10:E11" si="0">C10*D10</f>
        <v>0</v>
      </c>
      <c r="F10" s="3"/>
      <c r="G10" s="3" t="s">
        <v>37</v>
      </c>
      <c r="H10" s="3"/>
    </row>
    <row r="11" spans="1:8" ht="20">
      <c r="A11" s="3"/>
      <c r="B11" s="4" t="s">
        <v>35</v>
      </c>
      <c r="C11" s="10"/>
      <c r="D11" s="10"/>
      <c r="E11" s="5">
        <f t="shared" si="0"/>
        <v>0</v>
      </c>
      <c r="F11" s="3"/>
      <c r="G11" s="3" t="s">
        <v>38</v>
      </c>
      <c r="H11" s="3"/>
    </row>
    <row r="12" spans="1:8" ht="20">
      <c r="A12" s="3"/>
      <c r="B12" s="4" t="s">
        <v>36</v>
      </c>
      <c r="C12" s="42"/>
      <c r="D12" s="43"/>
      <c r="E12" s="11">
        <v>50000</v>
      </c>
      <c r="F12" s="3"/>
      <c r="G12" s="3"/>
      <c r="H12" s="3"/>
    </row>
    <row r="13" spans="1:8" ht="20">
      <c r="A13" s="3"/>
      <c r="B13" s="4"/>
      <c r="C13" s="42" t="s">
        <v>104</v>
      </c>
      <c r="D13" s="43"/>
      <c r="E13" s="5">
        <f>SUM(E9:E12)</f>
        <v>51200</v>
      </c>
      <c r="F13" s="3"/>
      <c r="G13" s="3"/>
      <c r="H13" s="3"/>
    </row>
    <row r="14" spans="1:8" ht="20">
      <c r="A14" s="3"/>
      <c r="B14" s="3"/>
      <c r="C14" s="3"/>
      <c r="D14" s="3"/>
      <c r="E14" s="3"/>
      <c r="F14" s="3"/>
      <c r="G14" s="3"/>
      <c r="H14" s="3"/>
    </row>
    <row r="15" spans="1:8" ht="20">
      <c r="A15" s="3"/>
      <c r="B15" s="3"/>
      <c r="C15" s="3"/>
      <c r="D15" s="3"/>
      <c r="E15" s="3"/>
      <c r="F15" s="3"/>
      <c r="G15" s="3"/>
      <c r="H15" s="3"/>
    </row>
    <row r="16" spans="1:8" ht="20">
      <c r="A16" s="3"/>
      <c r="B16" s="3"/>
      <c r="C16" s="3"/>
      <c r="D16" s="3"/>
      <c r="E16" s="3"/>
      <c r="F16" s="3"/>
      <c r="G16" s="3"/>
      <c r="H16" s="3"/>
    </row>
    <row r="17" spans="7:7">
      <c r="G17" s="18"/>
    </row>
  </sheetData>
  <mergeCells count="2">
    <mergeCell ref="C12:D12"/>
    <mergeCell ref="C13:D13"/>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7:I23"/>
  <sheetViews>
    <sheetView showGridLines="0" workbookViewId="0">
      <selection activeCell="B5" sqref="B5"/>
    </sheetView>
  </sheetViews>
  <sheetFormatPr baseColWidth="10" defaultRowHeight="17"/>
  <cols>
    <col min="1" max="1" width="4.83203125" style="1" customWidth="1"/>
    <col min="2" max="2" width="80.1640625" style="1" bestFit="1" customWidth="1"/>
    <col min="3" max="3" width="11.33203125" style="1" bestFit="1" customWidth="1"/>
    <col min="4" max="4" width="16.33203125" style="1" bestFit="1" customWidth="1"/>
    <col min="5" max="5" width="14.5" style="1" bestFit="1" customWidth="1"/>
    <col min="6" max="6" width="10.83203125" style="1"/>
    <col min="7" max="7" width="111.6640625" style="1" bestFit="1" customWidth="1"/>
    <col min="8" max="16384" width="10.83203125" style="1"/>
  </cols>
  <sheetData>
    <row r="7" spans="2:9" ht="20">
      <c r="B7" s="2" t="s">
        <v>39</v>
      </c>
      <c r="C7" s="3"/>
      <c r="D7" s="3"/>
      <c r="E7" s="3"/>
      <c r="F7" s="3"/>
      <c r="G7" s="3"/>
      <c r="H7" s="3"/>
      <c r="I7" s="3"/>
    </row>
    <row r="8" spans="2:9" ht="20">
      <c r="B8" s="4"/>
      <c r="C8" s="19" t="s">
        <v>12</v>
      </c>
      <c r="D8" s="6" t="s">
        <v>13</v>
      </c>
      <c r="E8" s="6" t="s">
        <v>5</v>
      </c>
      <c r="F8" s="3"/>
      <c r="G8" s="17" t="s">
        <v>14</v>
      </c>
      <c r="H8" s="3"/>
      <c r="I8" s="3"/>
    </row>
    <row r="9" spans="2:9" ht="20">
      <c r="B9" s="4" t="s">
        <v>40</v>
      </c>
      <c r="C9" s="20">
        <v>4</v>
      </c>
      <c r="D9" s="10">
        <v>80</v>
      </c>
      <c r="E9" s="5">
        <f>C9*D9</f>
        <v>320</v>
      </c>
      <c r="F9" s="3"/>
      <c r="G9" s="3"/>
      <c r="H9" s="3"/>
      <c r="I9" s="3"/>
    </row>
    <row r="10" spans="2:9" ht="20">
      <c r="B10" s="4" t="s">
        <v>41</v>
      </c>
      <c r="C10" s="20"/>
      <c r="D10" s="10"/>
      <c r="E10" s="5">
        <f t="shared" ref="E10:E12" si="0">C10*D10</f>
        <v>0</v>
      </c>
      <c r="F10" s="3"/>
      <c r="G10" s="3" t="s">
        <v>53</v>
      </c>
      <c r="H10" s="3"/>
      <c r="I10" s="3"/>
    </row>
    <row r="11" spans="2:9" ht="20">
      <c r="B11" s="4" t="s">
        <v>42</v>
      </c>
      <c r="C11" s="20"/>
      <c r="D11" s="10"/>
      <c r="E11" s="5">
        <f t="shared" si="0"/>
        <v>0</v>
      </c>
      <c r="F11" s="3"/>
      <c r="G11" s="3" t="s">
        <v>54</v>
      </c>
      <c r="H11" s="3"/>
      <c r="I11" s="3"/>
    </row>
    <row r="12" spans="2:9" ht="20">
      <c r="B12" s="4" t="s">
        <v>43</v>
      </c>
      <c r="C12" s="20"/>
      <c r="D12" s="10"/>
      <c r="E12" s="5">
        <f t="shared" si="0"/>
        <v>0</v>
      </c>
      <c r="F12" s="3"/>
      <c r="G12" s="3"/>
      <c r="H12" s="3"/>
      <c r="I12" s="3"/>
    </row>
    <row r="13" spans="2:9" ht="20">
      <c r="B13" s="4" t="s">
        <v>44</v>
      </c>
      <c r="C13" s="3"/>
      <c r="D13" s="3"/>
      <c r="E13" s="11">
        <v>100</v>
      </c>
      <c r="F13" s="3"/>
      <c r="G13" s="3"/>
      <c r="H13" s="3"/>
      <c r="I13" s="3"/>
    </row>
    <row r="14" spans="2:9" ht="20">
      <c r="B14" s="4" t="s">
        <v>45</v>
      </c>
      <c r="C14" s="3"/>
      <c r="D14" s="3"/>
      <c r="E14" s="11">
        <v>12</v>
      </c>
      <c r="F14" s="3"/>
      <c r="G14" s="3"/>
      <c r="H14" s="3"/>
      <c r="I14" s="3"/>
    </row>
    <row r="15" spans="2:9" ht="20">
      <c r="B15" s="4" t="s">
        <v>46</v>
      </c>
      <c r="C15" s="3"/>
      <c r="D15" s="3"/>
      <c r="E15" s="11">
        <v>12000</v>
      </c>
      <c r="F15" s="3"/>
      <c r="G15" s="3"/>
      <c r="H15" s="3"/>
      <c r="I15" s="3"/>
    </row>
    <row r="16" spans="2:9" ht="20">
      <c r="B16" s="4" t="s">
        <v>47</v>
      </c>
      <c r="C16" s="3"/>
      <c r="D16" s="3"/>
      <c r="E16" s="11" t="s">
        <v>18</v>
      </c>
      <c r="F16" s="3"/>
      <c r="G16" s="3"/>
      <c r="H16" s="3"/>
      <c r="I16" s="3"/>
    </row>
    <row r="17" spans="2:9" ht="20">
      <c r="B17" s="4" t="s">
        <v>48</v>
      </c>
      <c r="C17" s="3"/>
      <c r="D17" s="3"/>
      <c r="E17" s="11" t="s">
        <v>18</v>
      </c>
      <c r="F17" s="3"/>
      <c r="G17" s="3"/>
      <c r="H17" s="3"/>
      <c r="I17" s="3"/>
    </row>
    <row r="18" spans="2:9" ht="20">
      <c r="B18" s="4" t="s">
        <v>49</v>
      </c>
      <c r="C18" s="3"/>
      <c r="D18" s="3"/>
      <c r="E18" s="11" t="s">
        <v>18</v>
      </c>
      <c r="F18" s="3"/>
      <c r="G18" s="3"/>
      <c r="H18" s="3"/>
      <c r="I18" s="3"/>
    </row>
    <row r="19" spans="2:9" ht="20">
      <c r="B19" s="4" t="s">
        <v>50</v>
      </c>
      <c r="C19" s="3"/>
      <c r="D19" s="3"/>
      <c r="E19" s="11" t="s">
        <v>18</v>
      </c>
      <c r="F19" s="3"/>
      <c r="G19" s="3"/>
      <c r="H19" s="3"/>
      <c r="I19" s="3"/>
    </row>
    <row r="20" spans="2:9" ht="20">
      <c r="B20" s="4" t="s">
        <v>51</v>
      </c>
      <c r="C20" s="3"/>
      <c r="D20" s="3"/>
      <c r="E20" s="11" t="s">
        <v>18</v>
      </c>
      <c r="F20" s="3"/>
      <c r="G20" s="3"/>
      <c r="H20" s="3"/>
      <c r="I20" s="3"/>
    </row>
    <row r="21" spans="2:9" ht="20">
      <c r="B21" s="4" t="s">
        <v>52</v>
      </c>
      <c r="C21" s="3"/>
      <c r="D21" s="3"/>
      <c r="E21" s="11" t="s">
        <v>18</v>
      </c>
      <c r="F21" s="3"/>
      <c r="G21" s="3"/>
      <c r="H21" s="3"/>
      <c r="I21" s="3"/>
    </row>
    <row r="22" spans="2:9" ht="20">
      <c r="B22" s="4" t="s">
        <v>26</v>
      </c>
      <c r="C22" s="3"/>
      <c r="D22" s="3"/>
      <c r="E22" s="11" t="s">
        <v>18</v>
      </c>
      <c r="F22" s="3"/>
      <c r="G22" s="3"/>
      <c r="H22" s="3"/>
      <c r="I22" s="3"/>
    </row>
    <row r="23" spans="2:9" ht="20">
      <c r="B23" s="4"/>
      <c r="C23" s="42" t="s">
        <v>104</v>
      </c>
      <c r="D23" s="43"/>
      <c r="E23" s="5">
        <f>SUM(E9:E22)</f>
        <v>12432</v>
      </c>
      <c r="F23" s="3"/>
      <c r="G23" s="3"/>
      <c r="H23" s="3"/>
      <c r="I23" s="3"/>
    </row>
  </sheetData>
  <mergeCells count="1">
    <mergeCell ref="C23:D23"/>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6:H23"/>
  <sheetViews>
    <sheetView showGridLines="0" topLeftCell="H12" workbookViewId="0">
      <selection activeCell="B4" sqref="B4"/>
    </sheetView>
  </sheetViews>
  <sheetFormatPr baseColWidth="10" defaultRowHeight="17"/>
  <cols>
    <col min="1" max="1" width="6.5" style="1" customWidth="1"/>
    <col min="2" max="2" width="47.33203125" style="1" bestFit="1" customWidth="1"/>
    <col min="3" max="3" width="5.83203125" style="1" customWidth="1"/>
    <col min="4" max="4" width="5.6640625" style="1" customWidth="1"/>
    <col min="5" max="5" width="19.83203125" style="1" customWidth="1"/>
    <col min="6" max="16384" width="10.83203125" style="1"/>
  </cols>
  <sheetData>
    <row r="6" spans="2:8" ht="20">
      <c r="B6" s="2" t="s">
        <v>89</v>
      </c>
      <c r="C6" s="3"/>
      <c r="D6" s="3"/>
      <c r="E6" s="3"/>
      <c r="F6" s="3"/>
      <c r="G6" s="3"/>
      <c r="H6" s="3"/>
    </row>
    <row r="7" spans="2:8" ht="20">
      <c r="B7" s="4"/>
      <c r="C7" s="3"/>
      <c r="D7" s="3"/>
      <c r="E7" s="3"/>
      <c r="F7" s="3"/>
      <c r="G7" s="3"/>
      <c r="H7" s="3"/>
    </row>
    <row r="8" spans="2:8" ht="20">
      <c r="B8" s="4" t="s">
        <v>90</v>
      </c>
      <c r="C8" s="3"/>
      <c r="D8" s="3"/>
      <c r="E8" s="5">
        <f>'Incident costs'!E15</f>
        <v>800</v>
      </c>
      <c r="F8" s="3"/>
      <c r="G8" s="3"/>
      <c r="H8" s="3"/>
    </row>
    <row r="9" spans="2:8" ht="20">
      <c r="B9" s="4" t="s">
        <v>55</v>
      </c>
      <c r="C9" s="3"/>
      <c r="D9" s="3"/>
      <c r="E9" s="5">
        <f>'Investigation costs'!E20</f>
        <v>0</v>
      </c>
      <c r="F9" s="3"/>
      <c r="G9" s="3"/>
      <c r="H9" s="3"/>
    </row>
    <row r="10" spans="2:8" ht="20">
      <c r="B10" s="4" t="s">
        <v>56</v>
      </c>
      <c r="C10" s="3"/>
      <c r="D10" s="3"/>
      <c r="E10" s="5">
        <f>'Worker Replacement Costs'!E15</f>
        <v>0</v>
      </c>
      <c r="F10" s="3"/>
      <c r="G10" s="3"/>
      <c r="H10" s="3"/>
    </row>
    <row r="11" spans="2:8" ht="20">
      <c r="B11" s="4" t="s">
        <v>57</v>
      </c>
      <c r="C11" s="3"/>
      <c r="D11" s="3"/>
      <c r="E11" s="5">
        <f>'Productivity costs'!E13</f>
        <v>51200</v>
      </c>
      <c r="F11" s="3"/>
      <c r="G11" s="3"/>
      <c r="H11" s="3"/>
    </row>
    <row r="12" spans="2:8" ht="20">
      <c r="B12" s="4" t="s">
        <v>58</v>
      </c>
      <c r="C12" s="3"/>
      <c r="D12" s="3"/>
      <c r="E12" s="5">
        <f>'Vehicle and Related Damage Cost'!E23</f>
        <v>12432</v>
      </c>
      <c r="F12" s="3"/>
      <c r="G12" s="3"/>
      <c r="H12" s="3"/>
    </row>
    <row r="13" spans="2:8" ht="20">
      <c r="B13" s="6" t="s">
        <v>59</v>
      </c>
      <c r="C13" s="3"/>
      <c r="D13" s="3"/>
      <c r="E13" s="21">
        <f>SUM(E8:E12)</f>
        <v>64432</v>
      </c>
      <c r="F13" s="3"/>
      <c r="G13" s="3"/>
      <c r="H13" s="3"/>
    </row>
    <row r="14" spans="2:8" ht="20">
      <c r="B14" s="3"/>
      <c r="C14" s="3"/>
      <c r="D14" s="3"/>
      <c r="E14" s="3"/>
      <c r="F14" s="3"/>
      <c r="G14" s="3"/>
      <c r="H14" s="3"/>
    </row>
    <row r="15" spans="2:8" ht="20">
      <c r="B15" s="3"/>
      <c r="C15" s="3"/>
      <c r="D15" s="3"/>
      <c r="E15" s="3"/>
      <c r="F15" s="3"/>
      <c r="G15" s="3"/>
      <c r="H15" s="3"/>
    </row>
    <row r="16" spans="2:8" ht="20">
      <c r="B16" s="2" t="s">
        <v>60</v>
      </c>
      <c r="C16" s="3"/>
      <c r="D16" s="3"/>
      <c r="E16" s="3"/>
      <c r="F16" s="3"/>
      <c r="G16" s="3"/>
      <c r="H16" s="3"/>
    </row>
    <row r="17" spans="2:8" ht="20">
      <c r="B17" s="6" t="s">
        <v>61</v>
      </c>
      <c r="C17" s="3"/>
      <c r="D17" s="3"/>
      <c r="E17" s="7">
        <f>E13</f>
        <v>64432</v>
      </c>
      <c r="F17" s="3"/>
      <c r="G17" s="3"/>
      <c r="H17" s="3"/>
    </row>
    <row r="18" spans="2:8" ht="20">
      <c r="B18" s="4" t="s">
        <v>62</v>
      </c>
      <c r="C18" s="8" t="s">
        <v>75</v>
      </c>
      <c r="D18" s="9" t="s">
        <v>76</v>
      </c>
      <c r="E18" s="3"/>
      <c r="F18" s="3"/>
      <c r="G18" s="3" t="s">
        <v>67</v>
      </c>
      <c r="H18" s="3"/>
    </row>
    <row r="19" spans="2:8" ht="20">
      <c r="B19" s="4" t="s">
        <v>63</v>
      </c>
      <c r="C19" s="8"/>
      <c r="D19" s="9"/>
      <c r="E19" s="3"/>
      <c r="F19" s="3"/>
      <c r="G19" s="3"/>
      <c r="H19" s="3"/>
    </row>
    <row r="20" spans="2:8" ht="20">
      <c r="B20" s="4" t="s">
        <v>64</v>
      </c>
      <c r="C20" s="8"/>
      <c r="D20" s="9"/>
      <c r="E20" s="3"/>
      <c r="F20" s="3"/>
      <c r="G20" s="3"/>
      <c r="H20" s="3"/>
    </row>
    <row r="21" spans="2:8" ht="20">
      <c r="B21" s="4" t="s">
        <v>65</v>
      </c>
      <c r="C21" s="8"/>
      <c r="D21" s="9"/>
      <c r="E21" s="3"/>
      <c r="F21" s="3"/>
      <c r="G21" s="3"/>
      <c r="H21" s="3"/>
    </row>
    <row r="22" spans="2:8" ht="20">
      <c r="B22" s="4" t="s">
        <v>66</v>
      </c>
      <c r="C22" s="8"/>
      <c r="D22" s="9"/>
      <c r="E22" s="3"/>
      <c r="F22" s="3"/>
      <c r="G22" s="3"/>
      <c r="H22" s="3"/>
    </row>
    <row r="23" spans="2:8" ht="20">
      <c r="B23" s="4" t="s">
        <v>66</v>
      </c>
      <c r="C23" s="8"/>
      <c r="D23" s="9"/>
      <c r="E23" s="3"/>
      <c r="F23" s="3"/>
      <c r="G23" s="3"/>
      <c r="H23" s="3"/>
    </row>
  </sheetData>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D18"/>
  <sheetViews>
    <sheetView showGridLines="0" tabSelected="1" workbookViewId="0">
      <selection activeCell="B18" sqref="B18"/>
    </sheetView>
  </sheetViews>
  <sheetFormatPr baseColWidth="10" defaultRowHeight="17"/>
  <cols>
    <col min="1" max="1" width="5.33203125" style="1" customWidth="1"/>
    <col min="2" max="2" width="83.5" style="1" bestFit="1" customWidth="1"/>
    <col min="3" max="3" width="15.83203125" style="1" bestFit="1" customWidth="1"/>
    <col min="4" max="16384" width="10.83203125" style="1"/>
  </cols>
  <sheetData>
    <row r="7" spans="2:4" ht="20">
      <c r="B7" s="2" t="s">
        <v>68</v>
      </c>
      <c r="C7" s="3"/>
      <c r="D7" s="3"/>
    </row>
    <row r="8" spans="2:4" ht="20">
      <c r="B8" s="3"/>
      <c r="C8" s="3"/>
      <c r="D8" s="3"/>
    </row>
    <row r="9" spans="2:4" ht="20">
      <c r="B9" s="27" t="s">
        <v>61</v>
      </c>
      <c r="C9" s="29">
        <f>'Single Incident Costs'!E17</f>
        <v>64432</v>
      </c>
      <c r="D9" s="3"/>
    </row>
    <row r="10" spans="2:4" ht="20">
      <c r="B10" s="27" t="s">
        <v>69</v>
      </c>
      <c r="C10" s="26">
        <v>12</v>
      </c>
      <c r="D10" s="3"/>
    </row>
    <row r="11" spans="2:4" ht="20">
      <c r="B11" s="27" t="s">
        <v>70</v>
      </c>
      <c r="C11" s="29">
        <f>C9*C10</f>
        <v>773184</v>
      </c>
      <c r="D11" s="3"/>
    </row>
    <row r="12" spans="2:4" ht="20">
      <c r="B12" s="27" t="s">
        <v>71</v>
      </c>
      <c r="C12" s="29"/>
      <c r="D12" s="3"/>
    </row>
    <row r="13" spans="2:4" ht="20">
      <c r="B13" s="27" t="s">
        <v>72</v>
      </c>
      <c r="C13" s="29"/>
      <c r="D13" s="3"/>
    </row>
    <row r="14" spans="2:4" ht="20">
      <c r="B14" s="28" t="s">
        <v>105</v>
      </c>
      <c r="C14" s="29">
        <f>SUM(C11:C13)</f>
        <v>773184</v>
      </c>
      <c r="D14" s="3"/>
    </row>
    <row r="15" spans="2:4" ht="20">
      <c r="B15" s="3"/>
      <c r="C15" s="3"/>
      <c r="D15" s="3"/>
    </row>
    <row r="16" spans="2:4" ht="20">
      <c r="B16" s="3"/>
      <c r="C16" s="3"/>
      <c r="D16" s="3"/>
    </row>
    <row r="17" spans="2:4" ht="20">
      <c r="B17" s="3"/>
      <c r="C17" s="3"/>
      <c r="D17" s="3"/>
    </row>
    <row r="18" spans="2:4" ht="20">
      <c r="B18" s="3"/>
      <c r="C18" s="3"/>
      <c r="D18" s="3"/>
    </row>
  </sheetData>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8</vt:i4>
      </vt:variant>
    </vt:vector>
  </HeadingPairs>
  <TitlesOfParts>
    <vt:vector size="8" baseType="lpstr">
      <vt:lpstr>Getting started</vt:lpstr>
      <vt:lpstr>Incident costs</vt:lpstr>
      <vt:lpstr>Investigation costs</vt:lpstr>
      <vt:lpstr>Worker Replacement Costs</vt:lpstr>
      <vt:lpstr>Productivity costs</vt:lpstr>
      <vt:lpstr>Vehicle and Related Damage Cost</vt:lpstr>
      <vt:lpstr>Single Incident Costs</vt:lpstr>
      <vt:lpstr>Annual Incident Costs</vt:lpstr>
    </vt:vector>
  </TitlesOfParts>
  <Company>Global Spark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van Steijn</dc:creator>
  <cp:lastModifiedBy>Renate Boere</cp:lastModifiedBy>
  <dcterms:created xsi:type="dcterms:W3CDTF">2014-08-14T12:59:46Z</dcterms:created>
  <dcterms:modified xsi:type="dcterms:W3CDTF">2019-09-12T08:39:13Z</dcterms:modified>
</cp:coreProperties>
</file>